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8324"/>
  <workbookPr/>
  <xr:revisionPtr xr6:coauthVersionLast="47" xr6:coauthVersionMax="47" documentId="13_ncr:1_{0AA52886-F462-4A5C-AF61-638041C557DB}" revIDLastSave="0" xr10:uidLastSave="{00000000-0000-0000-0000-000000000000}"/>
  <bookViews>
    <workbookView xr2:uid="{00000000-000D-0000-FFFF-FFFF00000000}" windowHeight="15720" windowWidth="29040" xWindow="28680" yWindow="-120"/>
  </bookViews>
  <sheets>
    <sheet r:id="rId1" name="総括表" sheetId="10"/>
    <sheet r:id="rId2" name="普通会計の状況" sheetId="11"/>
    <sheet r:id="rId3" name="各会計、関係団体の財政状況及び健全化判断比率" sheetId="12"/>
    <sheet r:id="rId4" name="財政比較分析表" sheetId="13"/>
    <sheet r:id="rId5" name="経常経費分析表（経常収支比率の分析）" sheetId="14"/>
    <sheet r:id="rId6" name="経常経費分析表（人件費・公債費・普通建設事業費の分析）" sheetId="15"/>
    <sheet r:id="rId7" name="性質別歳出決算分析表（住民一人当たりのコスト）" sheetId="16"/>
    <sheet r:id="rId8" name="目的別歳出決算分析表（住民一人当たりのコスト）" sheetId="17"/>
    <sheet r:id="rId9" name="実質収支比率等に係る経年分析" sheetId="4"/>
    <sheet r:id="rId10" name="連結実質赤字比率に係る赤字・黒字の構成分析" sheetId="5"/>
    <sheet r:id="rId11" name="実質公債費比率（分子）の構造" sheetId="6"/>
    <sheet r:id="rId12" name="将来負担比率（分子）の構造" sheetId="7"/>
    <sheet r:id="rId13" name="基金残高に係る経年分析" sheetId="8"/>
    <sheet r:id="rId14" name="公会計指標分析・財政指標組合せ分析表" sheetId="18"/>
    <sheet r:id="rId15" name="施設類型別ストック情報分析表①" sheetId="19"/>
    <sheet r:id="rId16" name="施設類型別ストック情報分析表②" sheetId="20"/>
    <sheet r:id="rId17" name="データシート" sheetId="9" state="hidden"/>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35" i="10"/>
  <c r="CO34" i="10"/>
  <c r="BW34" i="10"/>
  <c r="BW35" i="10" s="1"/>
  <c r="BW36" i="10" s="1"/>
  <c r="BW37" i="10" s="1"/>
  <c r="BW38" i="10" s="1"/>
  <c r="BW39" i="10" s="1"/>
  <c r="BW40" i="10" s="1"/>
  <c r="BW41" i="10" s="1"/>
  <c r="BW42" i="10" s="1"/>
  <c r="BE34" i="10"/>
  <c r="C34" i="10"/>
  <c r="U34" i="10" s="1"/>
  <c r="U35" i="10" s="1"/>
  <c r="U36"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<sst xmlns="http://schemas.openxmlformats.org/spreadsheetml/2006/main" count="1090" uniqueCount="571">
  <si>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</si>
  <si>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</si>
  <si>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</si>
  <si>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</si>
  <si>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</si>
  <si>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</si>
  <si>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</si>
  <si>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</si>
  <si>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</si>
  <si>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</si>
  <si>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</si>
  <si>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</si>
  <si>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</si>
  <si>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</si>
  <si>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</si>
  <si>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</si>
  <si>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</si>
  <si>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</si>
  <si>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</si>
  <si>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</si>
  <si>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</si>
  <si>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</si>
  <si>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</si>
  <si>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</si>
  <si>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</si>
  <si>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</si>
  <si>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</si>
  <si>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</si>
  <si>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</si>
  <si>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</si>
  <si>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</si>
  <si>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</si>
  <si>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</si>
  <si>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</si>
  <si>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</si>
  <si>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</si>
  <si>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</si>
  <si>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</si>
  <si>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</si>
  <si>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</si>
  <si>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</si>
  <si>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</si>
  <si>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</si>
  <si>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</si>
  <si>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</si>
  <si>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</si>
  <si>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</si>
  <si>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</si>
  <si>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</si>
  <si>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</si>
  <si>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</si>
  <si>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</si>
  <si>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</si>
  <si>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</si>
  <si>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</si>
  <si>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</si>
  <si>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</si>
  <si>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</si>
  <si>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</si>
  <si>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</si>
  <si>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</si>
  <si>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</si>
  <si>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</si>
  <si>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</si>
  <si>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</si>
  <si>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</si>
  <si>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</si>
  <si>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</si>
  <si>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</si>
  <si>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</si>
  <si>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</si>
  <si>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</si>
  <si>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</si>
  <si>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</si>
  <si>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</si>
  <si>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</si>
  <si>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</si>
  <si>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</si>
  <si>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</si>
  <si>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</si>
  <si>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</si>
  <si>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</si>
  <si>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</si>
  <si>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</si>
  <si>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</si>
  <si>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</si>
  <si>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</si>
  <si>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</si>
  <si>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</si>
  <si>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</si>
  <si>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</si>
  <si>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</si>
  <si>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</si>
  <si>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</si>
  <si>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国分寺市</t>
    <phoneticPr fontId="5"/>
  </si>
  <si>
    <t>地方交付税種地</t>
    <rPh sb="0" eb="2">
      <t>チホウ</t>
    </rPh>
    <rPh sb="2" eb="5">
      <t>コウフゼイ</t>
    </rPh>
    <rPh sb="5" eb="6">
      <t>シュ</t>
    </rPh>
    <rPh sb="6" eb="7">
      <t>チ</t>
    </rPh>
    <phoneticPr fontId="5"/>
  </si>
  <si>
    <t>2-10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</si>
  <si>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</si>
  <si>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</si>
  <si>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</si>
  <si>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</si>
  <si>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</si>
  <si>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</si>
  <si>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</si>
  <si>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</si>
  <si>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</si>
  <si>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</si>
  <si>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</si>
  <si>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</si>
  <si>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</si>
  <si>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</si>
  <si>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</si>
  <si>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</si>
  <si>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</si>
  <si>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</si>
  <si>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</si>
  <si>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</si>
  <si>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</si>
  <si>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</si>
  <si>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</si>
  <si>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</si>
  <si>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</si>
  <si>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</si>
  <si>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</si>
  <si>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</si>
  <si>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</si>
  <si>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</si>
  <si>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</si>
  <si>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</si>
  <si>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</si>
  <si>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</si>
  <si>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</si>
  <si>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</si>
  <si>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</si>
  <si>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</si>
  <si>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</si>
  <si>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</si>
  <si>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</si>
  <si>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</si>
  <si>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</si>
  <si>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</si>
  <si>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</si>
  <si>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</si>
  <si>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</si>
  <si>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</si>
  <si>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</si>
  <si>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</si>
  <si>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</si>
  <si>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</si>
  <si>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</si>
  <si>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</si>
  <si>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</si>
  <si>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</si>
  <si>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</si>
  <si>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</si>
  <si>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</si>
  <si>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</si>
  <si>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</si>
  <si>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</si>
  <si>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</si>
  <si>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</si>
  <si>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</si>
  <si>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</si>
  <si>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</si>
  <si>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</si>
  <si>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</si>
  <si>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</si>
  <si>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</si>
  <si>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</si>
  <si>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</si>
  <si>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</si>
  <si>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</si>
  <si>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</si>
  <si>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</si>
  <si>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</si>
  <si>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</si>
  <si>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</si>
  <si>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</si>
  <si>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</si>
  <si>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</si>
  <si>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</si>
  <si>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</si>
  <si>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</si>
  <si>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</si>
  <si>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</si>
  <si>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</si>
  <si>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</si>
  <si>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</si>
  <si>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</si>
  <si>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</si>
  <si>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</si>
  <si>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</si>
  <si>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</si>
  <si>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</si>
  <si>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</si>
  <si>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</si>
  <si>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</si>
  <si>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</si>
  <si>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</si>
  <si>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</si>
  <si>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</si>
  <si>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</si>
  <si>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</si>
  <si>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東京都国分寺市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</si>
  <si>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</si>
  <si>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</si>
  <si>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</si>
  <si>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</si>
  <si>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</si>
  <si>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</si>
  <si>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</si>
  <si>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</si>
  <si>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</si>
  <si>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</si>
  <si>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</si>
  <si>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</si>
  <si>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</si>
  <si>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</si>
  <si>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</si>
  <si>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</si>
  <si>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</si>
  <si>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</si>
  <si>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</si>
  <si>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</si>
  <si>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</si>
  <si>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</si>
  <si>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</si>
  <si>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</si>
  <si>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</si>
  <si>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</si>
  <si>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</si>
  <si>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</si>
  <si>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</si>
  <si>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</si>
  <si>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</si>
  <si>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</si>
  <si>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</si>
  <si>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</si>
  <si>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</si>
  <si>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</si>
  <si>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</si>
  <si>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</si>
  <si>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</si>
  <si>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</si>
  <si>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</si>
  <si>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</si>
  <si>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</si>
  <si>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</si>
  <si>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</si>
  <si>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</si>
  <si>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</si>
  <si>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</si>
  <si>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</si>
  <si>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</si>
  <si>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</si>
  <si>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</si>
  <si>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</si>
  <si>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</si>
  <si>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</si>
  <si>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</si>
  <si>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</si>
  <si>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</si>
  <si>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</si>
  <si>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</si>
  <si>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</si>
  <si>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</si>
  <si>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</si>
  <si>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</si>
  <si>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</si>
  <si>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</si>
  <si>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</si>
  <si>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</si>
  <si>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</si>
  <si>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</si>
  <si>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</si>
  <si>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</si>
  <si>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</si>
  <si>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</si>
  <si>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</si>
  <si>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</si>
  <si>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</si>
  <si>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</si>
  <si>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</si>
  <si>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</si>
  <si>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</si>
  <si>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</si>
  <si>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</si>
  <si>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</si>
  <si>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</si>
  <si>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</si>
  <si>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</si>
  <si>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</si>
  <si>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</si>
  <si>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</si>
  <si>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</si>
  <si>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</si>
  <si>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</si>
  <si>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</si>
  <si>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</si>
  <si>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</si>
  <si>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</si>
  <si>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</si>
  <si>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</si>
  <si>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</si>
  <si>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</si>
  <si>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</si>
  <si>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</si>
  <si>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</si>
  <si>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</si>
  <si>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</si>
  <si>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</si>
  <si>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</si>
  <si>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</si>
  <si>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</si>
  <si>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</si>
  <si>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</si>
  <si>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</si>
  <si>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</si>
  <si>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</si>
  <si>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</si>
  <si>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</si>
  <si>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</si>
  <si>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</si>
  <si>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</si>
  <si>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</si>
  <si>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</si>
  <si>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</si>
  <si>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</si>
  <si>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</si>
  <si>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</si>
  <si>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</si>
  <si>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</si>
  <si>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</si>
  <si>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</si>
  <si>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</si>
  <si>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</si>
  <si>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</si>
  <si>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</si>
  <si>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</si>
  <si>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</si>
  <si>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</si>
  <si>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</si>
  <si>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</si>
  <si>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</si>
  <si>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</si>
  <si>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</si>
  <si>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</si>
  <si>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</si>
  <si>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</si>
  <si>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</si>
  <si>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</si>
  <si>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</si>
  <si>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</si>
  <si>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</si>
  <si>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東京都国分寺市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</si>
  <si>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</si>
  <si>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</si>
  <si>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</si>
  <si>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</si>
  <si>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</si>
  <si>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</si>
  <si>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</si>
  <si>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</si>
  <si>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</si>
  <si>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</si>
  <si>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</si>
  <si>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</si>
  <si>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</si>
  <si>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</si>
  <si>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</si>
  <si>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</si>
  <si>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</si>
  <si>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</si>
  <si>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</si>
  <si>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</si>
  <si>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</si>
  <si>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</si>
  <si>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</si>
  <si>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</si>
  <si>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</si>
  <si>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</si>
  <si>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</si>
  <si>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</si>
  <si>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</si>
  <si>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</si>
  <si>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</si>
  <si>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</si>
  <si>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</si>
  <si>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</si>
  <si>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介護保険(保険事業勘定)特別会計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</si>
  <si>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</si>
  <si>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</si>
  <si>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</si>
  <si>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</si>
  <si>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</si>
  <si>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</si>
  <si>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</si>
  <si>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</si>
  <si>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</si>
  <si>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</si>
  <si>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</si>
  <si>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</si>
  <si>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</si>
  <si>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</si>
  <si>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</si>
  <si>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</si>
  <si>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</si>
  <si>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</si>
  <si>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</si>
  <si>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</si>
  <si>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</si>
  <si>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</si>
  <si>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</si>
  <si>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</si>
  <si>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</si>
  <si>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</si>
  <si>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</si>
  <si>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</si>
  <si>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</si>
  <si>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</si>
  <si>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</si>
  <si>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</si>
  <si>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</si>
  <si>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</si>
  <si>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</si>
  <si>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</si>
  <si>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</si>
  <si>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</si>
  <si>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</si>
  <si>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</si>
  <si>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</si>
  <si>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</si>
  <si>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</si>
  <si>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</si>
  <si>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</si>
  <si>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</si>
  <si>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</si>
  <si>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</si>
  <si>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</si>
  <si>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</si>
  <si>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</si>
  <si>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</si>
  <si>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</si>
  <si>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</si>
  <si>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</si>
  <si>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</si>
  <si>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</si>
  <si>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</si>
  <si>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</si>
  <si>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</si>
  <si>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</si>
  <si>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</si>
  <si>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</si>
  <si>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</si>
  <si>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</si>
  <si>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</si>
  <si>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</si>
  <si>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</si>
  <si>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</si>
  <si>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</si>
  <si>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</si>
  <si>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</si>
  <si>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</si>
  <si>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</si>
  <si>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</si>
  <si>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</si>
  <si>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</si>
  <si>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</si>
  <si>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</si>
  <si>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</si>
  <si>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</si>
  <si>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</si>
  <si>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</si>
  <si>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</si>
  <si>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</si>
  <si>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</si>
  <si>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</si>
  <si>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</si>
  <si>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</si>
  <si>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</si>
  <si>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</si>
  <si>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</si>
  <si>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</si>
  <si>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</si>
  <si>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</si>
  <si>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</si>
  <si>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</si>
  <si>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</si>
  <si>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</si>
  <si>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</si>
  <si>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</si>
  <si>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</si>
  <si>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</si>
  <si>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</si>
  <si>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</si>
  <si>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</si>
  <si>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</si>
  <si>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</si>
  <si>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</si>
  <si>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</si>
  <si>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</si>
  <si>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</si>
  <si>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</si>
  <si>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</si>
  <si>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</si>
  <si>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</si>
  <si>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</si>
  <si>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</si>
  <si>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</si>
  <si>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</si>
  <si>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</si>
  <si>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</si>
  <si>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</si>
  <si>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</si>
  <si>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</si>
  <si>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</si>
  <si>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</si>
  <si>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</si>
  <si>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</si>
  <si>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</si>
  <si>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</si>
  <si>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</si>
  <si>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</si>
  <si>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</si>
  <si>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</si>
  <si>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</si>
  <si>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</si>
  <si>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</si>
  <si>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0.80</t>
  </si>
  <si>
    <t>▲ 2.93</t>
  </si>
  <si>
    <t>▲ 2.86</t>
  </si>
  <si>
    <t>一般会計</t>
  </si>
  <si>
    <t>下水道事業会計</t>
  </si>
  <si>
    <t>介護保険(保険事業勘定)特別会計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</si>
  <si>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</si>
  <si>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</si>
  <si>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</si>
  <si>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</si>
  <si>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</si>
  <si>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</si>
  <si>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</si>
  <si>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</si>
  <si>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</si>
  <si>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</si>
  <si>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東京市町村総合事務組合（一般会計）</t>
    <rPh sb="0" eb="2">
      <t>トウキョウ</t>
    </rPh>
    <rPh sb="2" eb="5">
      <t>シチョウソン</t>
    </rPh>
    <rPh sb="5" eb="7">
      <t>ソウゴウ</t>
    </rPh>
    <rPh sb="7" eb="9">
      <t>ジム</t>
    </rPh>
    <rPh sb="9" eb="11">
      <t>クミアイ</t>
    </rPh>
    <rPh sb="12" eb="14">
      <t>イッパン</t>
    </rPh>
    <rPh sb="14" eb="16">
      <t>カイケイ</t>
    </rPh>
    <phoneticPr fontId="3"/>
  </si>
  <si>
    <t>東京市町村総合事務組合（交通災害共済事業特別会計）</t>
    <rPh sb="0" eb="2">
      <t>トウキョウ</t>
    </rPh>
    <rPh sb="2" eb="5">
      <t>シチョウソン</t>
    </rPh>
    <rPh sb="5" eb="7">
      <t>ソウゴウ</t>
    </rPh>
    <rPh sb="7" eb="9">
      <t>ジム</t>
    </rPh>
    <rPh sb="9" eb="11">
      <t>クミアイ</t>
    </rPh>
    <rPh sb="12" eb="14">
      <t>コウツウ</t>
    </rPh>
    <rPh sb="14" eb="16">
      <t>サイガイ</t>
    </rPh>
    <rPh sb="16" eb="18">
      <t>キョウサイ</t>
    </rPh>
    <rPh sb="18" eb="20">
      <t>ジギョウ</t>
    </rPh>
    <rPh sb="20" eb="22">
      <t>トクベツ</t>
    </rPh>
    <rPh sb="22" eb="24">
      <t>カイケイ</t>
    </rPh>
    <phoneticPr fontId="3"/>
  </si>
  <si>
    <t>東京都四市競艇事業組合</t>
    <rPh sb="0" eb="3">
      <t>トウキョウト</t>
    </rPh>
    <rPh sb="3" eb="5">
      <t>ヨンシ</t>
    </rPh>
    <rPh sb="5" eb="7">
      <t>キョウテイ</t>
    </rPh>
    <rPh sb="7" eb="9">
      <t>ジギョウ</t>
    </rPh>
    <rPh sb="9" eb="11">
      <t>クミアイ</t>
    </rPh>
    <phoneticPr fontId="3"/>
  </si>
  <si>
    <t>東京都十一市競輪事業組合</t>
    <rPh sb="0" eb="3">
      <t>トウキョウト</t>
    </rPh>
    <rPh sb="3" eb="5">
      <t>ジュウイッ</t>
    </rPh>
    <rPh sb="5" eb="6">
      <t>シ</t>
    </rPh>
    <rPh sb="6" eb="8">
      <t>ケイリン</t>
    </rPh>
    <rPh sb="8" eb="10">
      <t>ジギョウ</t>
    </rPh>
    <rPh sb="10" eb="12">
      <t>クミアイ</t>
    </rPh>
    <phoneticPr fontId="3"/>
  </si>
  <si>
    <t>東京たま広域資源循環組合</t>
    <rPh sb="0" eb="2">
      <t>トウキョウ</t>
    </rPh>
    <rPh sb="4" eb="6">
      <t>コウイキ</t>
    </rPh>
    <rPh sb="6" eb="8">
      <t>シゲン</t>
    </rPh>
    <rPh sb="8" eb="10">
      <t>ジュンカン</t>
    </rPh>
    <rPh sb="10" eb="12">
      <t>クミアイ</t>
    </rPh>
    <phoneticPr fontId="3"/>
  </si>
  <si>
    <t>浅川清流環境組合</t>
    <rPh sb="0" eb="2">
      <t>アサカワ</t>
    </rPh>
    <rPh sb="2" eb="4">
      <t>セイリュウ</t>
    </rPh>
    <rPh sb="4" eb="6">
      <t>カンキョウ</t>
    </rPh>
    <rPh sb="6" eb="8">
      <t>クミアイ</t>
    </rPh>
    <phoneticPr fontId="3"/>
  </si>
  <si>
    <t>東京都後期高齢者医療広域連合（一般会計）</t>
    <rPh sb="0" eb="3">
      <t>トウキョウト</t>
    </rPh>
    <rPh sb="3" eb="5">
      <t>コウキ</t>
    </rPh>
    <rPh sb="5" eb="8">
      <t>コウレイシャ</t>
    </rPh>
    <rPh sb="8" eb="10">
      <t>イリョウ</t>
    </rPh>
    <rPh sb="10" eb="12">
      <t>コウイキ</t>
    </rPh>
    <rPh sb="12" eb="14">
      <t>レンゴウ</t>
    </rPh>
    <rPh sb="15" eb="17">
      <t>イッパン</t>
    </rPh>
    <rPh sb="17" eb="19">
      <t>カイケイ</t>
    </rPh>
    <phoneticPr fontId="3"/>
  </si>
  <si>
    <t>東京都後期高齢者医療広域連合（後期高齢者医療特別会計）</t>
    <rPh sb="0" eb="3">
      <t>トウキョウト</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3"/>
  </si>
  <si>
    <t>湖南衛生組合</t>
    <rPh sb="0" eb="6">
      <t>コナンエイセイクミアイ</t>
    </rPh>
    <phoneticPr fontId="38"/>
  </si>
  <si>
    <t>国分寺市土地開発公社</t>
    <phoneticPr fontId="2"/>
  </si>
  <si>
    <t>○</t>
  </si>
  <si>
    <t>公共施設整備基金</t>
    <rPh sb="0" eb="2">
      <t>コウキョウ</t>
    </rPh>
    <rPh sb="2" eb="4">
      <t>シセツ</t>
    </rPh>
    <rPh sb="4" eb="6">
      <t>セイビ</t>
    </rPh>
    <rPh sb="6" eb="8">
      <t>キキン</t>
    </rPh>
    <phoneticPr fontId="5"/>
  </si>
  <si>
    <t>緑と水と公園整備基金</t>
    <rPh sb="0" eb="1">
      <t>ミドリ</t>
    </rPh>
    <rPh sb="2" eb="3">
      <t>ミズ</t>
    </rPh>
    <rPh sb="4" eb="6">
      <t>コウエン</t>
    </rPh>
    <rPh sb="6" eb="8">
      <t>セイビ</t>
    </rPh>
    <rPh sb="8" eb="10">
      <t>キキン</t>
    </rPh>
    <phoneticPr fontId="3"/>
  </si>
  <si>
    <t>職員退職手当基金</t>
    <rPh sb="0" eb="2">
      <t>ショクイン</t>
    </rPh>
    <rPh sb="2" eb="4">
      <t>タイショク</t>
    </rPh>
    <rPh sb="4" eb="6">
      <t>テアテ</t>
    </rPh>
    <rPh sb="6" eb="8">
      <t>キキン</t>
    </rPh>
    <phoneticPr fontId="3"/>
  </si>
  <si>
    <t>国際交流平和基金</t>
    <rPh sb="0" eb="2">
      <t>コクサイ</t>
    </rPh>
    <rPh sb="2" eb="4">
      <t>コウリュウ</t>
    </rPh>
    <rPh sb="4" eb="6">
      <t>ヘイワ</t>
    </rPh>
    <rPh sb="6" eb="8">
      <t>キキン</t>
    </rPh>
    <phoneticPr fontId="3"/>
  </si>
  <si>
    <t>福祉基金</t>
    <rPh sb="0" eb="2">
      <t>フクシ</t>
    </rPh>
    <rPh sb="2" eb="4">
      <t>キキン</t>
    </rPh>
    <phoneticPr fontId="3"/>
  </si>
  <si>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</si>
  <si>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</si>
  <si>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</si>
  <si>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</si>
  <si>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</si>
  <si>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令和６年度は将来負担比率、実質公債費比率ともに前年から上昇しており、将来負担比率については類似団体平均を上回っている。今後も多額の借入れを必要とする大型事業が予定されているため、比率上昇を抑制する取り組みを行っていく必要がある。</t>
    <phoneticPr fontId="2"/>
  </si>
  <si>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</si>
  <si>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</si>
  <si>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</si>
  <si>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令和６年度の将来負担比率は54.7％と類似団体平均を大幅に上回っている一方で、有形固定資産減価償却率は55.2％と類似団体平均を下回っている。今後も旧庁舎用地利活用事業等、施設の更新・改修等が控えているため、引き続き資産と負債のバランス等に留意していく必要がある。</t>
    <rPh sb="27" eb="29">
      <t>オオハバ</t>
    </rPh>
    <rPh sb="36" eb="38">
      <t>イッポウ</t>
    </rPh>
    <rPh sb="109" eb="111">
      <t>シサン</t>
    </rPh>
    <rPh sb="112" eb="114">
      <t>フサイ</t>
    </rPh>
    <rPh sb="119" eb="120">
      <t>ナド</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</si>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</sst>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1706D8E-F94E-4EE4-BFC2-04B2E36FB03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F4F6-43C2-914A-8878F6263A3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42425</c:v>
                </c:pt>
                <c:pt idx="1">
                  <c:v>44104</c:v>
                </c:pt>
                <c:pt idx="2">
                  <c:v>35427</c:v>
                </c:pt>
                <c:pt idx="3">
                  <c:v>66475</c:v>
                </c:pt>
                <c:pt idx="4">
                  <c:v>85569</c:v>
                </c:pt>
              </c:numCache>
            </c:numRef>
          </c:val>
          <c:smooth val="0"/>
          <c:extLst>
            <c:ext xmlns:c16="http://schemas.microsoft.com/office/drawing/2014/chart" uri="{C3380CC4-5D6E-409C-BE32-E72D297353CC}">
              <c16:uniqueId val="{00000001-F4F6-43C2-914A-8878F6263A3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7.07</c:v>
                </c:pt>
                <c:pt idx="1">
                  <c:v>9.6199999999999992</c:v>
                </c:pt>
                <c:pt idx="2">
                  <c:v>10.18</c:v>
                </c:pt>
                <c:pt idx="3">
                  <c:v>6.93</c:v>
                </c:pt>
                <c:pt idx="4">
                  <c:v>7.45</c:v>
                </c:pt>
              </c:numCache>
            </c:numRef>
          </c:val>
          <c:extLst>
            <c:ext xmlns:c16="http://schemas.microsoft.com/office/drawing/2014/chart" uri="{C3380CC4-5D6E-409C-BE32-E72D297353CC}">
              <c16:uniqueId val="{00000000-0169-4C03-B971-9812D4FBCC0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16.61</c:v>
                </c:pt>
                <c:pt idx="1">
                  <c:v>16.54</c:v>
                </c:pt>
                <c:pt idx="2">
                  <c:v>16.04</c:v>
                </c:pt>
                <c:pt idx="3">
                  <c:v>15.43</c:v>
                </c:pt>
                <c:pt idx="4">
                  <c:v>11.33</c:v>
                </c:pt>
              </c:numCache>
            </c:numRef>
          </c:val>
          <c:extLst>
            <c:ext xmlns:c16="http://schemas.microsoft.com/office/drawing/2014/chart" uri="{C3380CC4-5D6E-409C-BE32-E72D297353CC}">
              <c16:uniqueId val="{00000001-0169-4C03-B971-9812D4FBCC0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c:v>
                </c:pt>
                <c:pt idx="1">
                  <c:v>1.98</c:v>
                </c:pt>
                <c:pt idx="2">
                  <c:v>1.04</c:v>
                </c:pt>
                <c:pt idx="3">
                  <c:v>-2.93</c:v>
                </c:pt>
                <c:pt idx="4">
                  <c:v>-2.86</c:v>
                </c:pt>
              </c:numCache>
            </c:numRef>
          </c:val>
          <c:smooth val="0"/>
          <c:extLst>
            <c:ext xmlns:c16="http://schemas.microsoft.com/office/drawing/2014/chart" uri="{C3380CC4-5D6E-409C-BE32-E72D297353CC}">
              <c16:uniqueId val="{00000002-0169-4C03-B971-9812D4FBCC0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655-4D0E-B28D-2D0AB543539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655-4D0E-B28D-2D0AB543539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655-4D0E-B28D-2D0AB543539C}"/>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655-4D0E-B28D-2D0AB543539C}"/>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1655-4D0E-B28D-2D0AB543539C}"/>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c:v>
                </c:pt>
                <c:pt idx="2">
                  <c:v>#N/A</c:v>
                </c:pt>
                <c:pt idx="3">
                  <c:v>0.1</c:v>
                </c:pt>
                <c:pt idx="4">
                  <c:v>#N/A</c:v>
                </c:pt>
                <c:pt idx="5">
                  <c:v>0.32</c:v>
                </c:pt>
                <c:pt idx="6">
                  <c:v>#N/A</c:v>
                </c:pt>
                <c:pt idx="7">
                  <c:v>0.08</c:v>
                </c:pt>
                <c:pt idx="8">
                  <c:v>#N/A</c:v>
                </c:pt>
                <c:pt idx="9">
                  <c:v>0.15</c:v>
                </c:pt>
              </c:numCache>
            </c:numRef>
          </c:val>
          <c:extLst>
            <c:ext xmlns:c16="http://schemas.microsoft.com/office/drawing/2014/chart" uri="{C3380CC4-5D6E-409C-BE32-E72D297353CC}">
              <c16:uniqueId val="{00000005-1655-4D0E-B28D-2D0AB543539C}"/>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0.61</c:v>
                </c:pt>
                <c:pt idx="2">
                  <c:v>#N/A</c:v>
                </c:pt>
                <c:pt idx="3">
                  <c:v>1.51</c:v>
                </c:pt>
                <c:pt idx="4">
                  <c:v>#N/A</c:v>
                </c:pt>
                <c:pt idx="5">
                  <c:v>0.71</c:v>
                </c:pt>
                <c:pt idx="6">
                  <c:v>#N/A</c:v>
                </c:pt>
                <c:pt idx="7">
                  <c:v>1.03</c:v>
                </c:pt>
                <c:pt idx="8">
                  <c:v>#N/A</c:v>
                </c:pt>
                <c:pt idx="9">
                  <c:v>0.53</c:v>
                </c:pt>
              </c:numCache>
            </c:numRef>
          </c:val>
          <c:extLst>
            <c:ext xmlns:c16="http://schemas.microsoft.com/office/drawing/2014/chart" uri="{C3380CC4-5D6E-409C-BE32-E72D297353CC}">
              <c16:uniqueId val="{00000006-1655-4D0E-B28D-2D0AB543539C}"/>
            </c:ext>
          </c:extLst>
        </c:ser>
        <c:ser>
          <c:idx val="7"/>
          <c:order val="7"/>
          <c:tx>
            <c:strRef>
              <c:f>データシート!$A$34</c:f>
              <c:strCache>
                <c:ptCount val="1"/>
                <c:pt idx="0">
                  <c:v>介護保険(保険事業勘定)特別会計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0.94</c:v>
                </c:pt>
                <c:pt idx="2">
                  <c:v>#N/A</c:v>
                </c:pt>
                <c:pt idx="3">
                  <c:v>1.25</c:v>
                </c:pt>
                <c:pt idx="4">
                  <c:v>#N/A</c:v>
                </c:pt>
                <c:pt idx="5">
                  <c:v>1.1399999999999999</c:v>
                </c:pt>
                <c:pt idx="6">
                  <c:v>#N/A</c:v>
                </c:pt>
                <c:pt idx="7">
                  <c:v>1.1000000000000001</c:v>
                </c:pt>
                <c:pt idx="8">
                  <c:v>#N/A</c:v>
                </c:pt>
                <c:pt idx="9">
                  <c:v>1.32</c:v>
                </c:pt>
              </c:numCache>
            </c:numRef>
          </c:val>
          <c:extLst>
            <c:ext xmlns:c16="http://schemas.microsoft.com/office/drawing/2014/chart" uri="{C3380CC4-5D6E-409C-BE32-E72D297353CC}">
              <c16:uniqueId val="{00000007-1655-4D0E-B28D-2D0AB543539C}"/>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0.12</c:v>
                </c:pt>
                <c:pt idx="2">
                  <c:v>#N/A</c:v>
                </c:pt>
                <c:pt idx="3">
                  <c:v>1.01</c:v>
                </c:pt>
                <c:pt idx="4">
                  <c:v>#N/A</c:v>
                </c:pt>
                <c:pt idx="5">
                  <c:v>2.61</c:v>
                </c:pt>
                <c:pt idx="6">
                  <c:v>#N/A</c:v>
                </c:pt>
                <c:pt idx="7">
                  <c:v>4.46</c:v>
                </c:pt>
                <c:pt idx="8">
                  <c:v>#N/A</c:v>
                </c:pt>
                <c:pt idx="9">
                  <c:v>6.08</c:v>
                </c:pt>
              </c:numCache>
            </c:numRef>
          </c:val>
          <c:extLst>
            <c:ext xmlns:c16="http://schemas.microsoft.com/office/drawing/2014/chart" uri="{C3380CC4-5D6E-409C-BE32-E72D297353CC}">
              <c16:uniqueId val="{00000008-1655-4D0E-B28D-2D0AB543539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7.06</c:v>
                </c:pt>
                <c:pt idx="2">
                  <c:v>#N/A</c:v>
                </c:pt>
                <c:pt idx="3">
                  <c:v>9.6199999999999992</c:v>
                </c:pt>
                <c:pt idx="4">
                  <c:v>#N/A</c:v>
                </c:pt>
                <c:pt idx="5">
                  <c:v>10.18</c:v>
                </c:pt>
                <c:pt idx="6">
                  <c:v>#N/A</c:v>
                </c:pt>
                <c:pt idx="7">
                  <c:v>6.93</c:v>
                </c:pt>
                <c:pt idx="8">
                  <c:v>#N/A</c:v>
                </c:pt>
                <c:pt idx="9">
                  <c:v>7.45</c:v>
                </c:pt>
              </c:numCache>
            </c:numRef>
          </c:val>
          <c:extLst>
            <c:ext xmlns:c16="http://schemas.microsoft.com/office/drawing/2014/chart" uri="{C3380CC4-5D6E-409C-BE32-E72D297353CC}">
              <c16:uniqueId val="{00000009-1655-4D0E-B28D-2D0AB543539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2761</c:v>
                </c:pt>
                <c:pt idx="5">
                  <c:v>2531</c:v>
                </c:pt>
                <c:pt idx="8">
                  <c:v>2432</c:v>
                </c:pt>
                <c:pt idx="11">
                  <c:v>2389</c:v>
                </c:pt>
                <c:pt idx="14">
                  <c:v>2118</c:v>
                </c:pt>
              </c:numCache>
            </c:numRef>
          </c:val>
          <c:extLst>
            <c:ext xmlns:c16="http://schemas.microsoft.com/office/drawing/2014/chart" uri="{C3380CC4-5D6E-409C-BE32-E72D297353CC}">
              <c16:uniqueId val="{00000000-342C-4014-A6ED-94C94CBA2E2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42C-4014-A6ED-94C94CBA2E2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144</c:v>
                </c:pt>
                <c:pt idx="3">
                  <c:v>96</c:v>
                </c:pt>
                <c:pt idx="6">
                  <c:v>187</c:v>
                </c:pt>
                <c:pt idx="9">
                  <c:v>94</c:v>
                </c:pt>
                <c:pt idx="12">
                  <c:v>201</c:v>
                </c:pt>
              </c:numCache>
            </c:numRef>
          </c:val>
          <c:extLst>
            <c:ext xmlns:c16="http://schemas.microsoft.com/office/drawing/2014/chart" uri="{C3380CC4-5D6E-409C-BE32-E72D297353CC}">
              <c16:uniqueId val="{00000002-342C-4014-A6ED-94C94CBA2E2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19</c:v>
                </c:pt>
                <c:pt idx="3">
                  <c:v>13</c:v>
                </c:pt>
                <c:pt idx="6">
                  <c:v>85</c:v>
                </c:pt>
                <c:pt idx="9">
                  <c:v>334</c:v>
                </c:pt>
                <c:pt idx="12">
                  <c:v>309</c:v>
                </c:pt>
              </c:numCache>
            </c:numRef>
          </c:val>
          <c:extLst>
            <c:ext xmlns:c16="http://schemas.microsoft.com/office/drawing/2014/chart" uri="{C3380CC4-5D6E-409C-BE32-E72D297353CC}">
              <c16:uniqueId val="{00000003-342C-4014-A6ED-94C94CBA2E2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423</c:v>
                </c:pt>
                <c:pt idx="3">
                  <c:v>265</c:v>
                </c:pt>
                <c:pt idx="6">
                  <c:v>273</c:v>
                </c:pt>
                <c:pt idx="9">
                  <c:v>275</c:v>
                </c:pt>
                <c:pt idx="12">
                  <c:v>165</c:v>
                </c:pt>
              </c:numCache>
            </c:numRef>
          </c:val>
          <c:extLst>
            <c:ext xmlns:c16="http://schemas.microsoft.com/office/drawing/2014/chart" uri="{C3380CC4-5D6E-409C-BE32-E72D297353CC}">
              <c16:uniqueId val="{00000004-342C-4014-A6ED-94C94CBA2E2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42C-4014-A6ED-94C94CBA2E2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42C-4014-A6ED-94C94CBA2E2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1982</c:v>
                </c:pt>
                <c:pt idx="3">
                  <c:v>2172</c:v>
                </c:pt>
                <c:pt idx="6">
                  <c:v>2236</c:v>
                </c:pt>
                <c:pt idx="9">
                  <c:v>2241</c:v>
                </c:pt>
                <c:pt idx="12">
                  <c:v>2215</c:v>
                </c:pt>
              </c:numCache>
            </c:numRef>
          </c:val>
          <c:extLst>
            <c:ext xmlns:c16="http://schemas.microsoft.com/office/drawing/2014/chart" uri="{C3380CC4-5D6E-409C-BE32-E72D297353CC}">
              <c16:uniqueId val="{00000007-342C-4014-A6ED-94C94CBA2E2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-193</c:v>
                </c:pt>
                <c:pt idx="2">
                  <c:v>#N/A</c:v>
                </c:pt>
                <c:pt idx="3">
                  <c:v>#N/A</c:v>
                </c:pt>
                <c:pt idx="4">
                  <c:v>15</c:v>
                </c:pt>
                <c:pt idx="5">
                  <c:v>#N/A</c:v>
                </c:pt>
                <c:pt idx="6">
                  <c:v>#N/A</c:v>
                </c:pt>
                <c:pt idx="7">
                  <c:v>349</c:v>
                </c:pt>
                <c:pt idx="8">
                  <c:v>#N/A</c:v>
                </c:pt>
                <c:pt idx="9">
                  <c:v>#N/A</c:v>
                </c:pt>
                <c:pt idx="10">
                  <c:v>555</c:v>
                </c:pt>
                <c:pt idx="11">
                  <c:v>#N/A</c:v>
                </c:pt>
                <c:pt idx="12">
                  <c:v>#N/A</c:v>
                </c:pt>
                <c:pt idx="13">
                  <c:v>772</c:v>
                </c:pt>
                <c:pt idx="14">
                  <c:v>#N/A</c:v>
                </c:pt>
              </c:numCache>
            </c:numRef>
          </c:val>
          <c:smooth val="0"/>
          <c:extLst>
            <c:ext xmlns:c16="http://schemas.microsoft.com/office/drawing/2014/chart" uri="{C3380CC4-5D6E-409C-BE32-E72D297353CC}">
              <c16:uniqueId val="{00000008-342C-4014-A6ED-94C94CBA2E2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12010</c:v>
                </c:pt>
                <c:pt idx="5">
                  <c:v>10802</c:v>
                </c:pt>
                <c:pt idx="8">
                  <c:v>9738</c:v>
                </c:pt>
                <c:pt idx="11">
                  <c:v>8899</c:v>
                </c:pt>
                <c:pt idx="14">
                  <c:v>8153</c:v>
                </c:pt>
              </c:numCache>
            </c:numRef>
          </c:val>
          <c:extLst>
            <c:ext xmlns:c16="http://schemas.microsoft.com/office/drawing/2014/chart" uri="{C3380CC4-5D6E-409C-BE32-E72D297353CC}">
              <c16:uniqueId val="{00000000-8C74-4D4B-B855-A7D96B4AC09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11528</c:v>
                </c:pt>
                <c:pt idx="5">
                  <c:v>10767</c:v>
                </c:pt>
                <c:pt idx="8">
                  <c:v>10322</c:v>
                </c:pt>
                <c:pt idx="11">
                  <c:v>10141</c:v>
                </c:pt>
                <c:pt idx="14">
                  <c:v>10022</c:v>
                </c:pt>
              </c:numCache>
            </c:numRef>
          </c:val>
          <c:extLst>
            <c:ext xmlns:c16="http://schemas.microsoft.com/office/drawing/2014/chart" uri="{C3380CC4-5D6E-409C-BE32-E72D297353CC}">
              <c16:uniqueId val="{00000001-8C74-4D4B-B855-A7D96B4AC09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11768</c:v>
                </c:pt>
                <c:pt idx="5">
                  <c:v>12557</c:v>
                </c:pt>
                <c:pt idx="8">
                  <c:v>13038</c:v>
                </c:pt>
                <c:pt idx="11">
                  <c:v>14036</c:v>
                </c:pt>
                <c:pt idx="14">
                  <c:v>10051</c:v>
                </c:pt>
              </c:numCache>
            </c:numRef>
          </c:val>
          <c:extLst>
            <c:ext xmlns:c16="http://schemas.microsoft.com/office/drawing/2014/chart" uri="{C3380CC4-5D6E-409C-BE32-E72D297353CC}">
              <c16:uniqueId val="{00000002-8C74-4D4B-B855-A7D96B4AC09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C74-4D4B-B855-A7D96B4AC09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C74-4D4B-B855-A7D96B4AC09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C74-4D4B-B855-A7D96B4AC09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4751</c:v>
                </c:pt>
                <c:pt idx="3">
                  <c:v>4768</c:v>
                </c:pt>
                <c:pt idx="6">
                  <c:v>4802</c:v>
                </c:pt>
                <c:pt idx="9">
                  <c:v>4903</c:v>
                </c:pt>
                <c:pt idx="12">
                  <c:v>4912</c:v>
                </c:pt>
              </c:numCache>
            </c:numRef>
          </c:val>
          <c:extLst>
            <c:ext xmlns:c16="http://schemas.microsoft.com/office/drawing/2014/chart" uri="{C3380CC4-5D6E-409C-BE32-E72D297353CC}">
              <c16:uniqueId val="{00000006-8C74-4D4B-B855-A7D96B4AC09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3821</c:v>
                </c:pt>
                <c:pt idx="3">
                  <c:v>3812</c:v>
                </c:pt>
                <c:pt idx="6">
                  <c:v>3736</c:v>
                </c:pt>
                <c:pt idx="9">
                  <c:v>3420</c:v>
                </c:pt>
                <c:pt idx="12">
                  <c:v>3103</c:v>
                </c:pt>
              </c:numCache>
            </c:numRef>
          </c:val>
          <c:extLst>
            <c:ext xmlns:c16="http://schemas.microsoft.com/office/drawing/2014/chart" uri="{C3380CC4-5D6E-409C-BE32-E72D297353CC}">
              <c16:uniqueId val="{00000007-8C74-4D4B-B855-A7D96B4AC09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4148</c:v>
                </c:pt>
                <c:pt idx="3">
                  <c:v>2298</c:v>
                </c:pt>
                <c:pt idx="6">
                  <c:v>2162</c:v>
                </c:pt>
                <c:pt idx="9">
                  <c:v>2162</c:v>
                </c:pt>
                <c:pt idx="12">
                  <c:v>2323</c:v>
                </c:pt>
              </c:numCache>
            </c:numRef>
          </c:val>
          <c:extLst>
            <c:ext xmlns:c16="http://schemas.microsoft.com/office/drawing/2014/chart" uri="{C3380CC4-5D6E-409C-BE32-E72D297353CC}">
              <c16:uniqueId val="{00000008-8C74-4D4B-B855-A7D96B4AC09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1935</c:v>
                </c:pt>
                <c:pt idx="3">
                  <c:v>1852</c:v>
                </c:pt>
                <c:pt idx="6">
                  <c:v>1753</c:v>
                </c:pt>
                <c:pt idx="9">
                  <c:v>1775</c:v>
                </c:pt>
                <c:pt idx="12">
                  <c:v>3560</c:v>
                </c:pt>
              </c:numCache>
            </c:numRef>
          </c:val>
          <c:extLst>
            <c:ext xmlns:c16="http://schemas.microsoft.com/office/drawing/2014/chart" uri="{C3380CC4-5D6E-409C-BE32-E72D297353CC}">
              <c16:uniqueId val="{00000009-8C74-4D4B-B855-A7D96B4AC09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20269</c:v>
                </c:pt>
                <c:pt idx="3">
                  <c:v>22738</c:v>
                </c:pt>
                <c:pt idx="6">
                  <c:v>22570</c:v>
                </c:pt>
                <c:pt idx="9">
                  <c:v>24710</c:v>
                </c:pt>
                <c:pt idx="12">
                  <c:v>28838</c:v>
                </c:pt>
              </c:numCache>
            </c:numRef>
          </c:val>
          <c:extLst>
            <c:ext xmlns:c16="http://schemas.microsoft.com/office/drawing/2014/chart" uri="{C3380CC4-5D6E-409C-BE32-E72D297353CC}">
              <c16:uniqueId val="{0000000A-8C74-4D4B-B855-A7D96B4AC09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1344</c:v>
                </c:pt>
                <c:pt idx="5">
                  <c:v>#N/A</c:v>
                </c:pt>
                <c:pt idx="6">
                  <c:v>#N/A</c:v>
                </c:pt>
                <c:pt idx="7">
                  <c:v>1925</c:v>
                </c:pt>
                <c:pt idx="8">
                  <c:v>#N/A</c:v>
                </c:pt>
                <c:pt idx="9">
                  <c:v>#N/A</c:v>
                </c:pt>
                <c:pt idx="10">
                  <c:v>3894</c:v>
                </c:pt>
                <c:pt idx="11">
                  <c:v>#N/A</c:v>
                </c:pt>
                <c:pt idx="12">
                  <c:v>#N/A</c:v>
                </c:pt>
                <c:pt idx="13">
                  <c:v>14511</c:v>
                </c:pt>
                <c:pt idx="14">
                  <c:v>#N/A</c:v>
                </c:pt>
              </c:numCache>
            </c:numRef>
          </c:val>
          <c:smooth val="0"/>
          <c:extLst>
            <c:ext xmlns:c16="http://schemas.microsoft.com/office/drawing/2014/chart" uri="{C3380CC4-5D6E-409C-BE32-E72D297353CC}">
              <c16:uniqueId val="{0000000B-8C74-4D4B-B855-A7D96B4AC09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4136</c:v>
                </c:pt>
                <c:pt idx="1">
                  <c:v>4125</c:v>
                </c:pt>
                <c:pt idx="2">
                  <c:v>3130</c:v>
                </c:pt>
              </c:numCache>
            </c:numRef>
          </c:val>
          <c:extLst>
            <c:ext xmlns:c16="http://schemas.microsoft.com/office/drawing/2014/chart" uri="{C3380CC4-5D6E-409C-BE32-E72D297353CC}">
              <c16:uniqueId val="{00000000-1A4B-4949-A08D-0BF2205832C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c:v>
                </c:pt>
                <c:pt idx="1">
                  <c:v>3</c:v>
                </c:pt>
                <c:pt idx="2">
                  <c:v>3</c:v>
                </c:pt>
              </c:numCache>
            </c:numRef>
          </c:val>
          <c:extLst>
            <c:ext xmlns:c16="http://schemas.microsoft.com/office/drawing/2014/chart" uri="{C3380CC4-5D6E-409C-BE32-E72D297353CC}">
              <c16:uniqueId val="{00000001-1A4B-4949-A08D-0BF2205832C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9606</c:v>
                </c:pt>
                <c:pt idx="1">
                  <c:v>10660</c:v>
                </c:pt>
                <c:pt idx="2">
                  <c:v>6912</c:v>
                </c:pt>
              </c:numCache>
            </c:numRef>
          </c:val>
          <c:extLst>
            <c:ext xmlns:c16="http://schemas.microsoft.com/office/drawing/2014/chart" uri="{C3380CC4-5D6E-409C-BE32-E72D297353CC}">
              <c16:uniqueId val="{00000002-1A4B-4949-A08D-0BF2205832C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{08EAFA54-1F54-4D78-BC73-4F69C28076A5}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2D4-4659-BFA7-E547CAF8FA2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{60165E07-5B11-4B0D-985D-2642FE6C58FA}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2D4-4659-BFA7-E547CAF8FA2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{4BAE906D-12FA-4EAB-BFED-6AF1AD9AE3BF}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2D4-4659-BFA7-E547CAF8FA2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{07AE8683-09EB-4F36-8A94-2A0DEB3E770F}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2D4-4659-BFA7-E547CAF8FA2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{FD09BE93-7FAA-4F3E-B86B-0CEB0D4B8523}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2D4-4659-BFA7-E547CAF8FA2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{1976CCD0-4279-4C75-814F-6E8C0F6AFEAD}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2D4-4659-BFA7-E547CAF8FA29}"/>
                </c:ext>
              </c:extLst>
            </c:dLbl>
            <c:dLbl>
              <c:idx val="16"/>
              <c:layout>
                <c:manualLayout>
                  <c:x val="-2.9958823599648549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{BE4885DB-2107-4C72-8032-62341D4547F6}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2D4-4659-BFA7-E547CAF8FA2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{712A8AC0-55F4-49DE-A42C-758329745195}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2D4-4659-BFA7-E547CAF8FA2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{1E25A8A4-9B6C-4959-ADCA-50563B50A7C9}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2D4-4659-BFA7-E547CAF8FA2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59.5</c:v>
                </c:pt>
                <c:pt idx="8">
                  <c:v>61</c:v>
                </c:pt>
                <c:pt idx="16">
                  <c:v>62.3</c:v>
                </c:pt>
                <c:pt idx="24">
                  <c:v>63.4</c:v>
                </c:pt>
                <c:pt idx="32">
                  <c:v>55.2</c:v>
                </c:pt>
              </c:numCache>
            </c:numRef>
          </c:xVal>
          <c:yVal>
            <c:numRef>
              <c:f>公会計指標分析・財政指標組合せ分析表!$BP$51:$DC$51</c:f>
              <c:numCache>
                <c:formatCode>#,##0.0;"▲ "#,##0.0</c:formatCode>
                <c:ptCount val="40"/>
                <c:pt idx="8">
                  <c:v>5.7</c:v>
                </c:pt>
                <c:pt idx="16">
                  <c:v>7.8</c:v>
                </c:pt>
                <c:pt idx="24">
                  <c:v>15.3</c:v>
                </c:pt>
                <c:pt idx="32">
                  <c:v>54.7</c:v>
                </c:pt>
              </c:numCache>
            </c:numRef>
          </c:yVal>
          <c:smooth val="0"/>
          <c:extLst>
            <c:ext xmlns:c16="http://schemas.microsoft.com/office/drawing/2014/chart" uri="{C3380CC4-5D6E-409C-BE32-E72D297353CC}">
              <c16:uniqueId val="{00000009-52D4-4659-BFA7-E547CAF8FA2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2694198755126731E-2"/>
                  <c:y val="-6.200500804420208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{EAEC4B6F-A6D8-4A9B-8B71-CB73630E6913}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2D4-4659-BFA7-E547CAF8FA2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{1EE8E996-B86B-4437-A71C-2E74824A5B44}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2D4-4659-BFA7-E547CAF8FA2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{D848CCB4-93DF-477E-88E0-409F06723B7A}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2D4-4659-BFA7-E547CAF8FA2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{59E48172-9321-4677-ABE6-60B01A03E63F}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2D4-4659-BFA7-E547CAF8FA2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{6040C5B2-0FD0-486A-AD25-0DAA509750DB}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2D4-4659-BFA7-E547CAF8FA29}"/>
                </c:ext>
              </c:extLst>
            </c:dLbl>
            <c:dLbl>
              <c:idx val="8"/>
              <c:layout>
                <c:manualLayout>
                  <c:x val="-4.3394229595927196E-2"/>
                  <c:y val="-8.5730697378503071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{AEEC6A2B-75AD-4253-8C57-C03E457C6A6A}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2D4-4659-BFA7-E547CAF8FA29}"/>
                </c:ext>
              </c:extLst>
            </c:dLbl>
            <c:dLbl>
              <c:idx val="16"/>
              <c:layout>
                <c:manualLayout>
                  <c:x val="-3.2015750650234161E-2"/>
                  <c:y val="-4.6481243279476787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{3BD69AF0-823C-4708-8F82-25CF10297E6B}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2D4-4659-BFA7-E547CAF8FA29}"/>
                </c:ext>
              </c:extLst>
            </c:dLbl>
            <c:dLbl>
              <c:idx val="24"/>
              <c:layout>
                <c:manualLayout>
                  <c:x val="-3.1359255137876435E-2"/>
                  <c:y val="-4.5114315056352022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{4A5BD05F-17B0-42DD-B333-95AA01ED6631}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2D4-4659-BFA7-E547CAF8FA29}"/>
                </c:ext>
              </c:extLst>
            </c:dLbl>
            <c:dLbl>
              <c:idx val="32"/>
              <c:layout>
                <c:manualLayout>
                  <c:x val="-3.2672246162591852E-2"/>
                  <c:y val="-8.43637691553783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{622BD754-064A-416E-A535-D66B1AB5C0B1}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2D4-4659-BFA7-E547CAF8FA2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52D4-4659-BFA7-E547CAF8FA29}"/>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{81F13108-964C-4968-A460-34497522B0C2}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DC6-4C61-8B41-4B8C38C38C5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{F6057F15-EB41-44BC-B86C-578D15B00D94}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DC6-4C61-8B41-4B8C38C38C5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{C385D10E-BB21-49E5-8F34-A04B5DFBB08E}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DC6-4C61-8B41-4B8C38C38C5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{5D1C7E15-7238-4D6C-85C5-2B266109798E}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DC6-4C61-8B41-4B8C38C38C5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{2ECCBD56-6E6A-4600-AC74-29A3ABFC985F}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DC6-4C61-8B41-4B8C38C38C5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{24E37E90-BD27-48F6-9AD6-3182783765AF}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DC6-4C61-8B41-4B8C38C38C5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{7B808E18-7E61-464C-8D09-AF9F133B8BAB}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DC6-4C61-8B41-4B8C38C38C5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{2B79E927-779F-408E-9113-547290B3C6F5}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DC6-4C61-8B41-4B8C38C38C5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{6A8CE89C-3DE3-419C-8EB8-9180BE7548DB}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DC6-4C61-8B41-4B8C38C38C5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-1.6</c:v>
                </c:pt>
                <c:pt idx="8">
                  <c:v>-0.6</c:v>
                </c:pt>
                <c:pt idx="16">
                  <c:v>0.2</c:v>
                </c:pt>
                <c:pt idx="24">
                  <c:v>1.2</c:v>
                </c:pt>
                <c:pt idx="32">
                  <c:v>2.1</c:v>
                </c:pt>
              </c:numCache>
            </c:numRef>
          </c:xVal>
          <c:yVal>
            <c:numRef>
              <c:f>公会計指標分析・財政指標組合せ分析表!$BP$73:$DC$73</c:f>
              <c:numCache>
                <c:formatCode>#,##0.0;"▲ "#,##0.0</c:formatCode>
                <c:ptCount val="40"/>
                <c:pt idx="8">
                  <c:v>5.7</c:v>
                </c:pt>
                <c:pt idx="16">
                  <c:v>7.8</c:v>
                </c:pt>
                <c:pt idx="24">
                  <c:v>15.3</c:v>
                </c:pt>
                <c:pt idx="32">
                  <c:v>54.7</c:v>
                </c:pt>
              </c:numCache>
            </c:numRef>
          </c:yVal>
          <c:smooth val="0"/>
          <c:extLst>
            <c:ext xmlns:c16="http://schemas.microsoft.com/office/drawing/2014/chart" uri="{C3380CC4-5D6E-409C-BE32-E72D297353CC}">
              <c16:uniqueId val="{00000009-8DC6-4C61-8B41-4B8C38C38C5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0108052132440073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{BE76A26F-555D-44D5-801C-B5D2CF1DAA54}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DC6-4C61-8B41-4B8C38C38C5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{F791A83E-1BA9-40FF-9858-FDF8A24D7532}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DC6-4C61-8B41-4B8C38C38C5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{4331496F-0B99-4F1E-829C-215BDCB4C3EE}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DC6-4C61-8B41-4B8C38C38C5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{2C49ACD5-F246-46B9-98ED-4EBE9379BDE8}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DC6-4C61-8B41-4B8C38C38C5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{535CAD2F-5E02-4243-9A5A-82D20532CF2F}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DC6-4C61-8B41-4B8C38C38C5E}"/>
                </c:ext>
              </c:extLst>
            </c:dLbl>
            <c:dLbl>
              <c:idx val="8"/>
              <c:layout>
                <c:manualLayout>
                  <c:x val="-2.4994917018167816E-2"/>
                  <c:y val="-6.123403751060855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{F19DC07C-7F3F-4670-BD78-BEA20100ADAD}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DC6-4C61-8B41-4B8C38C38C5E}"/>
                </c:ext>
              </c:extLst>
            </c:dLbl>
            <c:dLbl>
              <c:idx val="16"/>
              <c:layout>
                <c:manualLayout>
                  <c:x val="-3.9607987231090158E-2"/>
                  <c:y val="-0.1005534941609294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{5DB56AD5-089C-41F6-87E5-40813B7BF1B5}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DC6-4C61-8B41-4B8C38C38C5E}"/>
                </c:ext>
              </c:extLst>
            </c:dLbl>
            <c:dLbl>
              <c:idx val="24"/>
              <c:layout>
                <c:manualLayout>
                  <c:x val="-3.1570342725075584E-2"/>
                  <c:y val="-2.501837445809904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{BA424517-295D-43B1-A448-4113FF688C6D}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DC6-4C61-8B41-4B8C38C38C5E}"/>
                </c:ext>
              </c:extLst>
            </c:dLbl>
            <c:dLbl>
              <c:idx val="32"/>
              <c:layout>
                <c:manualLayout>
                  <c:x val="-3.1570342725075584E-2"/>
                  <c:y val="-6.285982600261524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{D24822F5-2478-427D-B771-264901542023}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DC6-4C61-8B41-4B8C38C38C5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8DC6-4C61-8B41-4B8C38C38C5E}"/>
            </c:ext>
          </c:extLst>
        </c:ser>
        <c:dLbls>
          <c:showLegendKey val="0"/>
          <c:showVal val="1"/>
          <c:showCatName val="0"/>
          <c:showSerName val="0"/>
          <c:showPercent val="0"/>
          <c:showBubbleSize val="0"/>
        </c:dLbls>
        <c:axId val="84219776"/>
        <c:axId val="84234240"/>
      </c:scatterChart>
      <c:valAx>
        <c:axId val="84219776"/>
        <c:scaling>
          <c:orientation val="maxMin"/>
          <c:max val="6"/>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東京都国分寺市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129,500
126,265
11.46
69,671,892
67,555,299
2,058,357
27,627,458
27,521,543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こども子育て費</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費目新設</a:t>
          </a:r>
          <a:r>
            <a:rPr kumimoji="1" lang="ja-JP" altLang="ja-JP" sz="1100">
              <a:solidFill>
                <a:schemeClr val="dk1"/>
              </a:solidFill>
              <a:effectLst/>
              <a:latin typeface="+mn-lt"/>
              <a:ea typeface="+mn-ea"/>
              <a:cs typeface="+mn-cs"/>
            </a:rPr>
            <a:t>等により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基準財政需要額が</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a:t>
          </a:r>
          <a:r>
            <a:rPr kumimoji="1" lang="ja-JP" altLang="en-US" sz="1100">
              <a:solidFill>
                <a:schemeClr val="dk1"/>
              </a:solidFill>
              <a:effectLst/>
              <a:latin typeface="+mn-lt"/>
              <a:ea typeface="+mn-ea"/>
              <a:cs typeface="+mn-cs"/>
            </a:rPr>
            <a:t>たもの</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、地方特例交付金の定額減税見込額</a:t>
          </a:r>
          <a:r>
            <a:rPr kumimoji="1" lang="ja-JP" altLang="ja-JP" sz="1100">
              <a:solidFill>
                <a:schemeClr val="dk1"/>
              </a:solidFill>
              <a:effectLst/>
              <a:latin typeface="+mn-lt"/>
              <a:ea typeface="+mn-ea"/>
              <a:cs typeface="+mn-cs"/>
            </a:rPr>
            <a:t>の増等により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基準財政収入額</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増となっている。収入の伸び率が大きかったため三年平均</a:t>
          </a:r>
          <a:r>
            <a:rPr kumimoji="1" lang="ja-JP" altLang="en-US" sz="1100">
              <a:solidFill>
                <a:schemeClr val="dk1"/>
              </a:solidFill>
              <a:effectLst/>
              <a:latin typeface="+mn-lt"/>
              <a:ea typeface="+mn-ea"/>
              <a:cs typeface="+mn-cs"/>
            </a:rPr>
            <a:t>で</a:t>
          </a:r>
          <a:r>
            <a:rPr kumimoji="1" lang="en-US" altLang="ja-JP" sz="1100">
              <a:solidFill>
                <a:schemeClr val="dk1"/>
              </a:solidFill>
              <a:effectLst/>
              <a:latin typeface="+mn-lt"/>
              <a:ea typeface="+mn-ea"/>
              <a:cs typeface="+mn-cs"/>
            </a:rPr>
            <a:t>0.03</a:t>
          </a:r>
          <a:r>
            <a:rPr kumimoji="1" lang="ja-JP" altLang="en-US" sz="1100">
              <a:solidFill>
                <a:schemeClr val="dk1"/>
              </a:solidFill>
              <a:effectLst/>
              <a:latin typeface="+mn-lt"/>
              <a:ea typeface="+mn-ea"/>
              <a:cs typeface="+mn-cs"/>
            </a:rPr>
            <a:t>ポイントの増</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単年度</a:t>
          </a:r>
          <a:r>
            <a:rPr kumimoji="1" lang="ja-JP" altLang="en-US" sz="1100">
              <a:solidFill>
                <a:schemeClr val="dk1"/>
              </a:solidFill>
              <a:effectLst/>
              <a:latin typeface="+mn-lt"/>
              <a:ea typeface="+mn-ea"/>
              <a:cs typeface="+mn-cs"/>
            </a:rPr>
            <a:t>は前年度から横ばいの</a:t>
          </a:r>
          <a:r>
            <a:rPr kumimoji="1" lang="en-US" altLang="ja-JP" sz="1100">
              <a:solidFill>
                <a:schemeClr val="dk1"/>
              </a:solidFill>
              <a:effectLst/>
              <a:latin typeface="+mn-lt"/>
              <a:ea typeface="+mn-ea"/>
              <a:cs typeface="+mn-cs"/>
            </a:rPr>
            <a:t>1.07</a:t>
          </a:r>
          <a:r>
            <a:rPr kumimoji="1" lang="ja-JP" altLang="en-US" sz="1100">
              <a:solidFill>
                <a:schemeClr val="dk1"/>
              </a:solidFill>
              <a:effectLst/>
              <a:latin typeface="+mn-lt"/>
              <a:ea typeface="+mn-ea"/>
              <a:cs typeface="+mn-cs"/>
            </a:rPr>
            <a:t>となった。</a:t>
          </a:r>
          <a:r>
            <a:rPr kumimoji="1" lang="ja-JP" altLang="ja-JP" sz="1100">
              <a:solidFill>
                <a:schemeClr val="dk1"/>
              </a:solidFill>
              <a:effectLst/>
              <a:latin typeface="+mn-lt"/>
              <a:ea typeface="+mn-ea"/>
              <a:cs typeface="+mn-cs"/>
            </a:rPr>
            <a:t>今後も地方債の抑制や事務事業の見直しによる経費縮減を続け</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経常経費の減を図り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経営基盤の強化に努める。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22678</xdr:rowOff>
    </xdr:from>
    <xdr:to>
      <xdr:col>23</xdr:col>
      <xdr:colOff>133350</xdr:colOff>
      <xdr:row>39</xdr:row>
      <xdr:rowOff>74385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6709228"/>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74385</xdr:rowOff>
    </xdr:from>
    <xdr:to>
      <xdr:col>19</xdr:col>
      <xdr:colOff>133350</xdr:colOff>
      <xdr:row>39</xdr:row>
      <xdr:rowOff>74385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7609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57150</xdr:rowOff>
    </xdr:from>
    <xdr:to>
      <xdr:col>15</xdr:col>
      <xdr:colOff>82550</xdr:colOff>
      <xdr:row>39</xdr:row>
      <xdr:rowOff>74385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74370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57150</xdr:rowOff>
    </xdr:from>
    <xdr:to>
      <xdr:col>11</xdr:col>
      <xdr:colOff>31750</xdr:colOff>
      <xdr:row>39</xdr:row>
      <xdr:rowOff>57150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74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9270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143328</xdr:rowOff>
    </xdr:from>
    <xdr:to>
      <xdr:col>23</xdr:col>
      <xdr:colOff>184150</xdr:colOff>
      <xdr:row>39</xdr:row>
      <xdr:rowOff>73478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159855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50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23585</xdr:rowOff>
    </xdr:from>
    <xdr:to>
      <xdr:col>19</xdr:col>
      <xdr:colOff>184150</xdr:colOff>
      <xdr:row>39</xdr:row>
      <xdr:rowOff>125185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71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135362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4790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23585</xdr:rowOff>
    </xdr:from>
    <xdr:to>
      <xdr:col>15</xdr:col>
      <xdr:colOff>133350</xdr:colOff>
      <xdr:row>39</xdr:row>
      <xdr:rowOff>125185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71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135362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479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6350</xdr:rowOff>
    </xdr:from>
    <xdr:to>
      <xdr:col>11</xdr:col>
      <xdr:colOff>82550</xdr:colOff>
      <xdr:row>39</xdr:row>
      <xdr:rowOff>107950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118127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6350</xdr:rowOff>
    </xdr:from>
    <xdr:to>
      <xdr:col>7</xdr:col>
      <xdr:colOff>31750</xdr:colOff>
      <xdr:row>39</xdr:row>
      <xdr:rowOff>107950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118127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市税や株式等譲渡所得割交付金</a:t>
          </a:r>
          <a:r>
            <a:rPr kumimoji="1" lang="ja-JP" altLang="ja-JP" sz="1100">
              <a:solidFill>
                <a:schemeClr val="dk1"/>
              </a:solidFill>
              <a:effectLst/>
              <a:latin typeface="+mn-lt"/>
              <a:ea typeface="+mn-ea"/>
              <a:cs typeface="+mn-cs"/>
            </a:rPr>
            <a:t>の増等により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経常一般財源等が約</a:t>
          </a:r>
          <a:r>
            <a:rPr kumimoji="1" lang="en-US" altLang="ja-JP" sz="1100">
              <a:solidFill>
                <a:schemeClr val="dk1"/>
              </a:solidFill>
              <a:effectLst/>
              <a:latin typeface="+mn-lt"/>
              <a:ea typeface="+mn-ea"/>
              <a:cs typeface="+mn-cs"/>
            </a:rPr>
            <a:t>1,504</a:t>
          </a:r>
          <a:r>
            <a:rPr kumimoji="1" lang="ja-JP" altLang="ja-JP" sz="1100">
              <a:solidFill>
                <a:schemeClr val="dk1"/>
              </a:solidFill>
              <a:effectLst/>
              <a:latin typeface="+mn-lt"/>
              <a:ea typeface="+mn-ea"/>
              <a:cs typeface="+mn-cs"/>
            </a:rPr>
            <a:t>百万円増加しているが</a:t>
          </a:r>
          <a:r>
            <a:rPr kumimoji="1" lang="ja-JP" altLang="en-US" sz="1100">
              <a:solidFill>
                <a:schemeClr val="dk1"/>
              </a:solidFill>
              <a:effectLst/>
              <a:latin typeface="+mn-lt"/>
              <a:ea typeface="+mn-ea"/>
              <a:cs typeface="+mn-cs"/>
            </a:rPr>
            <a:t>、退職手当（一般職）の増に伴う人件費</a:t>
          </a:r>
          <a:r>
            <a:rPr kumimoji="1" lang="ja-JP" altLang="ja-JP" sz="1100">
              <a:solidFill>
                <a:schemeClr val="dk1"/>
              </a:solidFill>
              <a:effectLst/>
              <a:latin typeface="+mn-lt"/>
              <a:ea typeface="+mn-ea"/>
              <a:cs typeface="+mn-cs"/>
            </a:rPr>
            <a:t>の増等</a:t>
          </a:r>
          <a:r>
            <a:rPr kumimoji="1" lang="ja-JP" altLang="en-US" sz="1100">
              <a:solidFill>
                <a:schemeClr val="dk1"/>
              </a:solidFill>
              <a:effectLst/>
              <a:latin typeface="+mn-lt"/>
              <a:ea typeface="+mn-ea"/>
              <a:cs typeface="+mn-cs"/>
            </a:rPr>
            <a:t>の影響に</a:t>
          </a:r>
          <a:r>
            <a:rPr kumimoji="1" lang="ja-JP" altLang="ja-JP" sz="1100">
              <a:solidFill>
                <a:schemeClr val="dk1"/>
              </a:solidFill>
              <a:effectLst/>
              <a:latin typeface="+mn-lt"/>
              <a:ea typeface="+mn-ea"/>
              <a:cs typeface="+mn-cs"/>
            </a:rPr>
            <a:t>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経常</a:t>
          </a:r>
          <a:r>
            <a:rPr kumimoji="1" lang="ja-JP" altLang="en-US" sz="1100">
              <a:solidFill>
                <a:schemeClr val="dk1"/>
              </a:solidFill>
              <a:effectLst/>
              <a:latin typeface="+mn-lt"/>
              <a:ea typeface="+mn-ea"/>
              <a:cs typeface="+mn-cs"/>
            </a:rPr>
            <a:t>経費充当</a:t>
          </a:r>
          <a:r>
            <a:rPr kumimoji="1" lang="ja-JP" altLang="ja-JP" sz="1100">
              <a:solidFill>
                <a:schemeClr val="dk1"/>
              </a:solidFill>
              <a:effectLst/>
              <a:latin typeface="+mn-lt"/>
              <a:ea typeface="+mn-ea"/>
              <a:cs typeface="+mn-cs"/>
            </a:rPr>
            <a:t>一般財源が約</a:t>
          </a:r>
          <a:r>
            <a:rPr kumimoji="1" lang="en-US" altLang="ja-JP" sz="1100">
              <a:solidFill>
                <a:schemeClr val="dk1"/>
              </a:solidFill>
              <a:effectLst/>
              <a:latin typeface="+mn-lt"/>
              <a:ea typeface="+mn-ea"/>
              <a:cs typeface="+mn-cs"/>
            </a:rPr>
            <a:t>1,453</a:t>
          </a:r>
          <a:r>
            <a:rPr kumimoji="1" lang="ja-JP" altLang="ja-JP" sz="1100">
              <a:solidFill>
                <a:schemeClr val="dk1"/>
              </a:solidFill>
              <a:effectLst/>
              <a:latin typeface="+mn-lt"/>
              <a:ea typeface="+mn-ea"/>
              <a:cs typeface="+mn-cs"/>
            </a:rPr>
            <a:t>百万円増加したことで</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経常収支比率は</a:t>
          </a:r>
          <a:r>
            <a:rPr kumimoji="1" lang="ja-JP" altLang="en-US" sz="1100">
              <a:solidFill>
                <a:schemeClr val="dk1"/>
              </a:solidFill>
              <a:effectLst/>
              <a:latin typeface="+mn-lt"/>
              <a:ea typeface="+mn-ea"/>
              <a:cs typeface="+mn-cs"/>
            </a:rPr>
            <a:t>前年同率となった。</a:t>
          </a:r>
          <a:r>
            <a:rPr kumimoji="1" lang="ja-JP" altLang="ja-JP" sz="1100">
              <a:solidFill>
                <a:schemeClr val="dk1"/>
              </a:solidFill>
              <a:effectLst/>
              <a:latin typeface="+mn-lt"/>
              <a:ea typeface="+mn-ea"/>
              <a:cs typeface="+mn-cs"/>
            </a:rPr>
            <a:t>引き続き経常経費の抑制に努めていく。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49954</xdr:rowOff>
    </xdr:from>
    <xdr:to>
      <xdr:col>23</xdr:col>
      <xdr:colOff>133350</xdr:colOff>
      <xdr:row>63</xdr:row>
      <xdr:rowOff>49954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8513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100754</xdr:rowOff>
    </xdr:from>
    <xdr:to>
      <xdr:col>19</xdr:col>
      <xdr:colOff>133350</xdr:colOff>
      <xdr:row>63</xdr:row>
      <xdr:rowOff>49954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73065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100754</xdr:rowOff>
    </xdr:from>
    <xdr:to>
      <xdr:col>15</xdr:col>
      <xdr:colOff>82550</xdr:colOff>
      <xdr:row>62</xdr:row>
      <xdr:rowOff>108796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0730654"/>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36406</xdr:rowOff>
    </xdr:from>
    <xdr:to>
      <xdr:col>11</xdr:col>
      <xdr:colOff>31750</xdr:colOff>
      <xdr:row>62</xdr:row>
      <xdr:rowOff>108796</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a:off x="1447800" y="10666306"/>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170604</xdr:rowOff>
    </xdr:from>
    <xdr:to>
      <xdr:col>23</xdr:col>
      <xdr:colOff>184150</xdr:colOff>
      <xdr:row>63</xdr:row>
      <xdr:rowOff>100754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142681</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77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170604</xdr:rowOff>
    </xdr:from>
    <xdr:to>
      <xdr:col>19</xdr:col>
      <xdr:colOff>184150</xdr:colOff>
      <xdr:row>63</xdr:row>
      <xdr:rowOff>100754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85531</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886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49954</xdr:rowOff>
    </xdr:from>
    <xdr:to>
      <xdr:col>15</xdr:col>
      <xdr:colOff>133350</xdr:colOff>
      <xdr:row>62</xdr:row>
      <xdr:rowOff>151554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136331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76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57996</xdr:rowOff>
    </xdr:from>
    <xdr:to>
      <xdr:col>11</xdr:col>
      <xdr:colOff>82550</xdr:colOff>
      <xdr:row>62</xdr:row>
      <xdr:rowOff>159596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6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144373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77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157056</xdr:rowOff>
    </xdr:from>
    <xdr:to>
      <xdr:col>7</xdr:col>
      <xdr:colOff>31750</xdr:colOff>
      <xdr:row>62</xdr:row>
      <xdr:rowOff>87206</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6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97383</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384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[171,992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人件費については</a:t>
          </a:r>
          <a:r>
            <a:rPr kumimoji="1" lang="ja-JP" altLang="en-US" sz="1100">
              <a:solidFill>
                <a:schemeClr val="dk1"/>
              </a:solidFill>
              <a:effectLst/>
              <a:latin typeface="+mn-lt"/>
              <a:ea typeface="+mn-ea"/>
              <a:cs typeface="+mn-cs"/>
            </a:rPr>
            <a:t>、月額会計年度任用</a:t>
          </a:r>
          <a:r>
            <a:rPr kumimoji="1" lang="ja-JP" altLang="ja-JP" sz="1100">
              <a:solidFill>
                <a:schemeClr val="dk1"/>
              </a:solidFill>
              <a:effectLst/>
              <a:latin typeface="+mn-lt"/>
              <a:ea typeface="+mn-ea"/>
              <a:cs typeface="+mn-cs"/>
            </a:rPr>
            <a:t>職員数の増に伴う会計年度任用職員報酬の増等により前年度比で増加とな</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物件費について</a:t>
          </a:r>
          <a:r>
            <a:rPr kumimoji="1" lang="ja-JP" altLang="en-US" sz="1100">
              <a:solidFill>
                <a:schemeClr val="dk1"/>
              </a:solidFill>
              <a:effectLst/>
              <a:latin typeface="+mn-lt"/>
              <a:ea typeface="+mn-ea"/>
              <a:cs typeface="+mn-cs"/>
            </a:rPr>
            <a:t>も第３期基幹系システム等導入・運用委託料</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皆増等</a:t>
          </a:r>
          <a:r>
            <a:rPr kumimoji="1" lang="ja-JP" altLang="ja-JP" sz="1100">
              <a:solidFill>
                <a:schemeClr val="dk1"/>
              </a:solidFill>
              <a:effectLst/>
              <a:latin typeface="+mn-lt"/>
              <a:ea typeface="+mn-ea"/>
              <a:cs typeface="+mn-cs"/>
            </a:rPr>
            <a:t>の影響で</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総額としては前年度比</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となった。依然として類似団体の平均を上回っている状況にあるため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事務事業の見直しや施設維持管理経費の削減</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アウトソーシングの活用などを一層推進し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人件費及び物件費等の抑制を図っていく。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66825</xdr:rowOff>
    </xdr:from>
    <xdr:to>
      <xdr:col>23</xdr:col>
      <xdr:colOff>133350</xdr:colOff>
      <xdr:row>86</xdr:row>
      <xdr:rowOff>155115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468625"/>
          <a:ext cx="838200" cy="431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66825</xdr:rowOff>
    </xdr:from>
    <xdr:to>
      <xdr:col>19</xdr:col>
      <xdr:colOff>133350</xdr:colOff>
      <xdr:row>84</xdr:row>
      <xdr:rowOff>76115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468625"/>
          <a:ext cx="889000" cy="9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76115</xdr:rowOff>
    </xdr:from>
    <xdr:to>
      <xdr:col>15</xdr:col>
      <xdr:colOff>82550</xdr:colOff>
      <xdr:row>84</xdr:row>
      <xdr:rowOff>99079</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4477915"/>
          <a:ext cx="889000" cy="2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167508</xdr:rowOff>
    </xdr:from>
    <xdr:to>
      <xdr:col>11</xdr:col>
      <xdr:colOff>31750</xdr:colOff>
      <xdr:row>84</xdr:row>
      <xdr:rowOff>99079</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397858"/>
          <a:ext cx="889000" cy="103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30311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104315</xdr:rowOff>
    </xdr:from>
    <xdr:to>
      <xdr:col>23</xdr:col>
      <xdr:colOff>184150</xdr:colOff>
      <xdr:row>87</xdr:row>
      <xdr:rowOff>34465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84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76392</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82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16025</xdr:rowOff>
    </xdr:from>
    <xdr:to>
      <xdr:col>19</xdr:col>
      <xdr:colOff>184150</xdr:colOff>
      <xdr:row>84</xdr:row>
      <xdr:rowOff>117625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41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102402</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504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25315</xdr:rowOff>
    </xdr:from>
    <xdr:to>
      <xdr:col>15</xdr:col>
      <xdr:colOff>133350</xdr:colOff>
      <xdr:row>84</xdr:row>
      <xdr:rowOff>126915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4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111692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513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48279</xdr:rowOff>
    </xdr:from>
    <xdr:to>
      <xdr:col>11</xdr:col>
      <xdr:colOff>82550</xdr:colOff>
      <xdr:row>84</xdr:row>
      <xdr:rowOff>149879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450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134656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536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116708</xdr:rowOff>
    </xdr:from>
    <xdr:to>
      <xdr:col>7</xdr:col>
      <xdr:colOff>31750</xdr:colOff>
      <xdr:row>84</xdr:row>
      <xdr:rowOff>46858</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34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31635</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433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令和６年度は、国と比較すると、給与の引上げ率は下回ったが、経験年数階層の変動</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率が給与の引上げ率を上回り</a:t>
          </a:r>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上昇している。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今後も国や東京都の制度との均衡を保ちながら適正な給与制度となるよう取り組んでいく。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141816</xdr:rowOff>
    </xdr:from>
    <xdr:to>
      <xdr:col>81</xdr:col>
      <xdr:colOff>44450</xdr:colOff>
      <xdr:row>86</xdr:row>
      <xdr:rowOff>161925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886516"/>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141816</xdr:rowOff>
    </xdr:from>
    <xdr:to>
      <xdr:col>77</xdr:col>
      <xdr:colOff>44450</xdr:colOff>
      <xdr:row>86</xdr:row>
      <xdr:rowOff>161925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886516"/>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81491</xdr:rowOff>
    </xdr:from>
    <xdr:to>
      <xdr:col>72</xdr:col>
      <xdr:colOff>203200</xdr:colOff>
      <xdr:row>86</xdr:row>
      <xdr:rowOff>161925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82619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81491</xdr:rowOff>
    </xdr:from>
    <xdr:to>
      <xdr:col>68</xdr:col>
      <xdr:colOff>152400</xdr:colOff>
      <xdr:row>86</xdr:row>
      <xdr:rowOff>121709</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826191"/>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111125</xdr:rowOff>
    </xdr:from>
    <xdr:to>
      <xdr:col>81</xdr:col>
      <xdr:colOff>95250</xdr:colOff>
      <xdr:row>87</xdr:row>
      <xdr:rowOff>41275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83202</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82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91016</xdr:rowOff>
    </xdr:from>
    <xdr:to>
      <xdr:col>77</xdr:col>
      <xdr:colOff>95250</xdr:colOff>
      <xdr:row>87</xdr:row>
      <xdr:rowOff>21166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5943</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922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111125</xdr:rowOff>
    </xdr:from>
    <xdr:to>
      <xdr:col>73</xdr:col>
      <xdr:colOff>44450</xdr:colOff>
      <xdr:row>87</xdr:row>
      <xdr:rowOff>41275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26052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30691</xdr:rowOff>
    </xdr:from>
    <xdr:to>
      <xdr:col>68</xdr:col>
      <xdr:colOff>203200</xdr:colOff>
      <xdr:row>86</xdr:row>
      <xdr:rowOff>132291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77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117068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861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70909</xdr:rowOff>
    </xdr:from>
    <xdr:to>
      <xdr:col>64</xdr:col>
      <xdr:colOff>152400</xdr:colOff>
      <xdr:row>87</xdr:row>
      <xdr:rowOff>1059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81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11236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584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年２月策定の「職員適正化計画」において</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年度までの７か年で毎年</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人の削減を進めていくこととなったが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年８月に年次計画を変更し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年４月１日までに</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年度比マイナス</a:t>
          </a:r>
          <a:r>
            <a:rPr kumimoji="1" lang="en-US" altLang="ja-JP" sz="1100">
              <a:solidFill>
                <a:schemeClr val="dk1"/>
              </a:solidFill>
              <a:effectLst/>
              <a:latin typeface="+mn-lt"/>
              <a:ea typeface="+mn-ea"/>
              <a:cs typeface="+mn-cs"/>
            </a:rPr>
            <a:t>70</a:t>
          </a:r>
          <a:r>
            <a:rPr kumimoji="1" lang="ja-JP" altLang="ja-JP" sz="1100">
              <a:solidFill>
                <a:schemeClr val="dk1"/>
              </a:solidFill>
              <a:effectLst/>
              <a:latin typeface="+mn-lt"/>
              <a:ea typeface="+mn-ea"/>
              <a:cs typeface="+mn-cs"/>
            </a:rPr>
            <a:t>人を削減する内容に変更し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これを達成している。令和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人当たり職員数は</a:t>
          </a:r>
          <a:r>
            <a:rPr kumimoji="1" lang="en-US" altLang="ja-JP" sz="1100">
              <a:solidFill>
                <a:schemeClr val="dk1"/>
              </a:solidFill>
              <a:effectLst/>
              <a:latin typeface="+mn-lt"/>
              <a:ea typeface="+mn-ea"/>
              <a:cs typeface="+mn-cs"/>
            </a:rPr>
            <a:t>4.90</a:t>
          </a:r>
          <a:r>
            <a:rPr kumimoji="1" lang="ja-JP" altLang="ja-JP" sz="1100">
              <a:solidFill>
                <a:schemeClr val="dk1"/>
              </a:solidFill>
              <a:effectLst/>
              <a:latin typeface="+mn-lt"/>
              <a:ea typeface="+mn-ea"/>
              <a:cs typeface="+mn-cs"/>
            </a:rPr>
            <a:t>人で</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前年度比で</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人増加しているが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類似団体平均を依然として下回っている。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113347</xdr:rowOff>
    </xdr:from>
    <xdr:to>
      <xdr:col>81</xdr:col>
      <xdr:colOff>44450</xdr:colOff>
      <xdr:row>61</xdr:row>
      <xdr:rowOff>115358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571797"/>
          <a:ext cx="8382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107315</xdr:rowOff>
    </xdr:from>
    <xdr:to>
      <xdr:col>77</xdr:col>
      <xdr:colOff>44450</xdr:colOff>
      <xdr:row>61</xdr:row>
      <xdr:rowOff>113347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565765"/>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101282</xdr:rowOff>
    </xdr:from>
    <xdr:to>
      <xdr:col>72</xdr:col>
      <xdr:colOff>203200</xdr:colOff>
      <xdr:row>61</xdr:row>
      <xdr:rowOff>107315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559732"/>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101282</xdr:rowOff>
    </xdr:from>
    <xdr:to>
      <xdr:col>68</xdr:col>
      <xdr:colOff>152400</xdr:colOff>
      <xdr:row>61</xdr:row>
      <xdr:rowOff>107315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3512800" y="10559732"/>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64558</xdr:rowOff>
    </xdr:from>
    <xdr:to>
      <xdr:col>81</xdr:col>
      <xdr:colOff>95250</xdr:colOff>
      <xdr:row>61</xdr:row>
      <xdr:rowOff>166158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52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81085</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368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62547</xdr:rowOff>
    </xdr:from>
    <xdr:to>
      <xdr:col>77</xdr:col>
      <xdr:colOff>95250</xdr:colOff>
      <xdr:row>61</xdr:row>
      <xdr:rowOff>164147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52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2874</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2898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56515</xdr:rowOff>
    </xdr:from>
    <xdr:to>
      <xdr:col>73</xdr:col>
      <xdr:colOff>44450</xdr:colOff>
      <xdr:row>61</xdr:row>
      <xdr:rowOff>158115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51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168292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283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50482</xdr:rowOff>
    </xdr:from>
    <xdr:to>
      <xdr:col>68</xdr:col>
      <xdr:colOff>203200</xdr:colOff>
      <xdr:row>61</xdr:row>
      <xdr:rowOff>152082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50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162259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277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56515</xdr:rowOff>
    </xdr:from>
    <xdr:to>
      <xdr:col>64</xdr:col>
      <xdr:colOff>152400</xdr:colOff>
      <xdr:row>61</xdr:row>
      <xdr:rowOff>158115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51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168292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283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新庁舎建設事業における地方債の借入れ等よって</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実質公債費比率算定式の分子となる元利償還金及び準元利償還金が増となったことに伴い</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対前年度比で</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ポイント悪化し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％となった。今後も多額の借入れを必要とする大型事業が予定されていることから</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引き続き地方債の借入れについては慎重に判断をし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繰上償還や借り換えの活用を検討しつつ</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地方債残高の減少に努めていく。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90715</xdr:rowOff>
    </xdr:from>
    <xdr:to>
      <xdr:col>81</xdr:col>
      <xdr:colOff>44450</xdr:colOff>
      <xdr:row>39</xdr:row>
      <xdr:rowOff>22678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605815"/>
          <a:ext cx="838200" cy="10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147260</xdr:rowOff>
    </xdr:from>
    <xdr:to>
      <xdr:col>77</xdr:col>
      <xdr:colOff>44450</xdr:colOff>
      <xdr:row>38</xdr:row>
      <xdr:rowOff>90715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490910"/>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55336</xdr:rowOff>
    </xdr:from>
    <xdr:to>
      <xdr:col>72</xdr:col>
      <xdr:colOff>203200</xdr:colOff>
      <xdr:row>37</xdr:row>
      <xdr:rowOff>147260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398986"/>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2618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111881</xdr:rowOff>
    </xdr:from>
    <xdr:to>
      <xdr:col>68</xdr:col>
      <xdr:colOff>152400</xdr:colOff>
      <xdr:row>37</xdr:row>
      <xdr:rowOff>55336</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284081"/>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128105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143328</xdr:rowOff>
    </xdr:from>
    <xdr:to>
      <xdr:col>81</xdr:col>
      <xdr:colOff>95250</xdr:colOff>
      <xdr:row>39</xdr:row>
      <xdr:rowOff>73478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159855</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50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39915</xdr:rowOff>
    </xdr:from>
    <xdr:to>
      <xdr:col>77</xdr:col>
      <xdr:colOff>95250</xdr:colOff>
      <xdr:row>38</xdr:row>
      <xdr:rowOff>141515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55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151691</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323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96460</xdr:rowOff>
    </xdr:from>
    <xdr:to>
      <xdr:col>73</xdr:col>
      <xdr:colOff>44450</xdr:colOff>
      <xdr:row>38</xdr:row>
      <xdr:rowOff>26609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44011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36787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208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4536</xdr:rowOff>
    </xdr:from>
    <xdr:to>
      <xdr:col>68</xdr:col>
      <xdr:colOff>203200</xdr:colOff>
      <xdr:row>37</xdr:row>
      <xdr:rowOff>106136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34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116313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11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61081</xdr:rowOff>
    </xdr:from>
    <xdr:to>
      <xdr:col>64</xdr:col>
      <xdr:colOff>152400</xdr:colOff>
      <xdr:row>36</xdr:row>
      <xdr:rowOff>162681</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233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1408</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002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前年度に引き続き新庁舎建設事業に係る地方債の借入れ</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を行い</a:t>
          </a:r>
          <a:r>
            <a:rPr kumimoji="1" lang="ja-JP" altLang="en-US" sz="1100">
              <a:solidFill>
                <a:schemeClr val="dk1"/>
              </a:solidFill>
              <a:effectLst/>
              <a:latin typeface="+mn-lt"/>
              <a:ea typeface="+mn-ea"/>
              <a:cs typeface="+mn-cs"/>
            </a:rPr>
            <a:t>、計算式の分子のうち、「将来負担額」が大幅増となったことから、</a:t>
          </a:r>
          <a:r>
            <a:rPr kumimoji="1" lang="ja-JP" altLang="ja-JP" sz="1100">
              <a:solidFill>
                <a:schemeClr val="dk1"/>
              </a:solidFill>
              <a:effectLst/>
              <a:latin typeface="+mn-lt"/>
              <a:ea typeface="+mn-ea"/>
              <a:cs typeface="+mn-cs"/>
            </a:rPr>
            <a:t>将来負担比率は前年度比で</a:t>
          </a:r>
          <a:r>
            <a:rPr kumimoji="1" lang="en-US" altLang="ja-JP" sz="1100">
              <a:solidFill>
                <a:schemeClr val="dk1"/>
              </a:solidFill>
              <a:effectLst/>
              <a:latin typeface="+mn-lt"/>
              <a:ea typeface="+mn-ea"/>
              <a:cs typeface="+mn-cs"/>
            </a:rPr>
            <a:t>39.4</a:t>
          </a:r>
          <a:r>
            <a:rPr kumimoji="1" lang="ja-JP" altLang="ja-JP" sz="1100">
              <a:solidFill>
                <a:schemeClr val="dk1"/>
              </a:solidFill>
              <a:effectLst/>
              <a:latin typeface="+mn-lt"/>
              <a:ea typeface="+mn-ea"/>
              <a:cs typeface="+mn-cs"/>
            </a:rPr>
            <a:t>ポイント悪化し</a:t>
          </a:r>
          <a:r>
            <a:rPr kumimoji="1" lang="en-US" altLang="ja-JP" sz="1100">
              <a:solidFill>
                <a:schemeClr val="dk1"/>
              </a:solidFill>
              <a:effectLst/>
              <a:latin typeface="+mn-lt"/>
              <a:ea typeface="+mn-ea"/>
              <a:cs typeface="+mn-cs"/>
            </a:rPr>
            <a:t>54.7</a:t>
          </a:r>
          <a:r>
            <a:rPr kumimoji="1" lang="ja-JP" altLang="ja-JP" sz="1100">
              <a:solidFill>
                <a:schemeClr val="dk1"/>
              </a:solidFill>
              <a:effectLst/>
              <a:latin typeface="+mn-lt"/>
              <a:ea typeface="+mn-ea"/>
              <a:cs typeface="+mn-cs"/>
            </a:rPr>
            <a:t>％となった。今後も</a:t>
          </a:r>
          <a:r>
            <a:rPr kumimoji="1" lang="ja-JP" altLang="en-US" sz="1100">
              <a:solidFill>
                <a:schemeClr val="dk1"/>
              </a:solidFill>
              <a:effectLst/>
              <a:latin typeface="+mn-lt"/>
              <a:ea typeface="+mn-ea"/>
              <a:cs typeface="+mn-cs"/>
            </a:rPr>
            <a:t>旧庁舎用地利活用事業など</a:t>
          </a:r>
          <a:r>
            <a:rPr kumimoji="1" lang="ja-JP" altLang="ja-JP" sz="1100">
              <a:solidFill>
                <a:schemeClr val="dk1"/>
              </a:solidFill>
              <a:effectLst/>
              <a:latin typeface="+mn-lt"/>
              <a:ea typeface="+mn-ea"/>
              <a:cs typeface="+mn-cs"/>
            </a:rPr>
            <a:t>大型事業の実施が予定されていることから</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経費の削減</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借入の抑制や基金残高の確保など</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比率上昇を抑える取り組みを行っていく。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5171</xdr:rowOff>
    </xdr:from>
    <xdr:to>
      <xdr:col>81</xdr:col>
      <xdr:colOff>44450</xdr:colOff>
      <xdr:row>18</xdr:row>
      <xdr:rowOff>169908</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576921"/>
          <a:ext cx="838200" cy="679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47353</xdr:rowOff>
    </xdr:from>
    <xdr:to>
      <xdr:col>77</xdr:col>
      <xdr:colOff>44450</xdr:colOff>
      <xdr:row>15</xdr:row>
      <xdr:rowOff>5171</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2447653"/>
          <a:ext cx="889000" cy="12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11158</xdr:rowOff>
    </xdr:from>
    <xdr:to>
      <xdr:col>72</xdr:col>
      <xdr:colOff>203200</xdr:colOff>
      <xdr:row>14</xdr:row>
      <xdr:rowOff>47353</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4401800" y="2411458"/>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119108</xdr:rowOff>
    </xdr:from>
    <xdr:to>
      <xdr:col>81</xdr:col>
      <xdr:colOff>95250</xdr:colOff>
      <xdr:row>19</xdr:row>
      <xdr:rowOff>49258</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967200" y="320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91185</xdr:rowOff>
    </xdr:from>
    <xdr:ext cx="762000" cy="259045"/>
    <xdr:sp macro="" textlink="">
      <xdr:nvSpPr>
        <xdr:cNvPr id="468" name="将来負担の状況該当値テキスト">
          <a:extLst>
            <a:ext uri="{FF2B5EF4-FFF2-40B4-BE49-F238E27FC236}">
              <a16:creationId xmlns:a16="http://schemas.microsoft.com/office/drawing/2014/main" id="{00000000-0008-0000-0300-0000D4010000}"/>
            </a:ext>
          </a:extLst>
        </xdr:cNvPr>
        <xdr:cNvSpPr txBox="1"/>
      </xdr:nvSpPr>
      <xdr:spPr>
        <a:xfrm>
          <a:off x="17106900" y="3177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125821</xdr:rowOff>
    </xdr:from>
    <xdr:to>
      <xdr:col>77</xdr:col>
      <xdr:colOff>95250</xdr:colOff>
      <xdr:row>15</xdr:row>
      <xdr:rowOff>55971</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6129000" y="252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40748</xdr:rowOff>
    </xdr:from>
    <xdr:ext cx="7366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5798800" y="26124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168003</xdr:rowOff>
    </xdr:from>
    <xdr:to>
      <xdr:col>73</xdr:col>
      <xdr:colOff>44450</xdr:colOff>
      <xdr:row>14</xdr:row>
      <xdr:rowOff>98153</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5240000" y="239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82930</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909800" y="2483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131808</xdr:rowOff>
    </xdr:from>
    <xdr:to>
      <xdr:col>68</xdr:col>
      <xdr:colOff>203200</xdr:colOff>
      <xdr:row>14</xdr:row>
      <xdr:rowOff>61958</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4351000" y="236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46735</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4020800" y="2447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東京都国分寺市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129,500
126,265
11.46
69,671,892
67,555,299
2,058,357
27,627,458
27,521,543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mn-lt"/>
              <a:ea typeface="+mn-ea"/>
              <a:cs typeface="+mn-cs"/>
            </a:rPr>
            <a:t>月額会計年度任用職員数の増に伴う会計年度任用職員報酬の増などの増加要因があり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上昇</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ったが、</a:t>
          </a:r>
          <a:r>
            <a:rPr kumimoji="1" lang="ja-JP" altLang="ja-JP" sz="1100">
              <a:solidFill>
                <a:schemeClr val="dk1"/>
              </a:solidFill>
              <a:effectLst/>
              <a:latin typeface="+mn-lt"/>
              <a:ea typeface="+mn-ea"/>
              <a:cs typeface="+mn-cs"/>
            </a:rPr>
            <a:t>類似団体平均を下回った。今後もアウトソーシングを進めるなど</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人件費の縮減に努める。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73660</xdr:rowOff>
    </xdr:from>
    <xdr:to>
      <xdr:col>24</xdr:col>
      <xdr:colOff>25400</xdr:colOff>
      <xdr:row>37</xdr:row>
      <xdr:rowOff>39370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4586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73660</xdr:rowOff>
    </xdr:from>
    <xdr:to>
      <xdr:col>19</xdr:col>
      <xdr:colOff>187325</xdr:colOff>
      <xdr:row>36</xdr:row>
      <xdr:rowOff>134620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458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134620</xdr:rowOff>
    </xdr:from>
    <xdr:to>
      <xdr:col>15</xdr:col>
      <xdr:colOff>98425</xdr:colOff>
      <xdr:row>37</xdr:row>
      <xdr:rowOff>16510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3068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165100</xdr:rowOff>
    </xdr:from>
    <xdr:to>
      <xdr:col>11</xdr:col>
      <xdr:colOff>9525</xdr:colOff>
      <xdr:row>37</xdr:row>
      <xdr:rowOff>16510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3373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160020</xdr:rowOff>
    </xdr:from>
    <xdr:to>
      <xdr:col>24</xdr:col>
      <xdr:colOff>76200</xdr:colOff>
      <xdr:row>37</xdr:row>
      <xdr:rowOff>90170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5097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7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22860</xdr:rowOff>
    </xdr:from>
    <xdr:to>
      <xdr:col>20</xdr:col>
      <xdr:colOff>38100</xdr:colOff>
      <xdr:row>36</xdr:row>
      <xdr:rowOff>124460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134637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63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83820</xdr:rowOff>
    </xdr:from>
    <xdr:to>
      <xdr:col>15</xdr:col>
      <xdr:colOff>149225</xdr:colOff>
      <xdr:row>37</xdr:row>
      <xdr:rowOff>13970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24147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137160</xdr:rowOff>
    </xdr:from>
    <xdr:to>
      <xdr:col>11</xdr:col>
      <xdr:colOff>60325</xdr:colOff>
      <xdr:row>37</xdr:row>
      <xdr:rowOff>67310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114300</xdr:rowOff>
    </xdr:from>
    <xdr:to>
      <xdr:col>6</xdr:col>
      <xdr:colOff>171450</xdr:colOff>
      <xdr:row>37</xdr:row>
      <xdr:rowOff>44450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54627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ごみ資源収集運搬関係委託料や公共施設の指定管理委託料の計上等により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物件費は年々増加しており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年度は前年度比約</a:t>
          </a:r>
          <a:r>
            <a:rPr kumimoji="1" lang="en-US" altLang="ja-JP" sz="1100">
              <a:solidFill>
                <a:schemeClr val="dk1"/>
              </a:solidFill>
              <a:effectLst/>
              <a:latin typeface="+mn-lt"/>
              <a:ea typeface="+mn-ea"/>
              <a:cs typeface="+mn-cs"/>
            </a:rPr>
            <a:t>256</a:t>
          </a:r>
          <a:r>
            <a:rPr kumimoji="1" lang="ja-JP" altLang="ja-JP" sz="1100">
              <a:solidFill>
                <a:schemeClr val="dk1"/>
              </a:solidFill>
              <a:effectLst/>
              <a:latin typeface="+mn-lt"/>
              <a:ea typeface="+mn-ea"/>
              <a:cs typeface="+mn-cs"/>
            </a:rPr>
            <a:t>百万円の増とな</a:t>
          </a:r>
          <a:r>
            <a:rPr kumimoji="1" lang="ja-JP" altLang="en-US" sz="1100">
              <a:solidFill>
                <a:schemeClr val="dk1"/>
              </a:solidFill>
              <a:effectLst/>
              <a:latin typeface="+mn-lt"/>
              <a:ea typeface="+mn-ea"/>
              <a:cs typeface="+mn-cs"/>
            </a:rPr>
            <a:t>ったが、人件費や扶助費等の増の影響により、</a:t>
          </a:r>
          <a:r>
            <a:rPr kumimoji="1" lang="ja-JP" altLang="ja-JP" sz="1100">
              <a:solidFill>
                <a:schemeClr val="dk1"/>
              </a:solidFill>
              <a:effectLst/>
              <a:latin typeface="+mn-lt"/>
              <a:ea typeface="+mn-ea"/>
              <a:cs typeface="+mn-cs"/>
            </a:rPr>
            <a:t>比率は</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24.1</a:t>
          </a:r>
          <a:r>
            <a:rPr kumimoji="1" lang="ja-JP" altLang="ja-JP" sz="1100">
              <a:solidFill>
                <a:schemeClr val="dk1"/>
              </a:solidFill>
              <a:effectLst/>
              <a:latin typeface="+mn-lt"/>
              <a:ea typeface="+mn-ea"/>
              <a:cs typeface="+mn-cs"/>
            </a:rPr>
            <a:t>％となった。類似団体平均と比較しても</a:t>
          </a:r>
          <a:r>
            <a:rPr kumimoji="1" lang="en-US" altLang="ja-JP" sz="1100">
              <a:solidFill>
                <a:schemeClr val="dk1"/>
              </a:solidFill>
              <a:effectLst/>
              <a:latin typeface="+mn-lt"/>
              <a:ea typeface="+mn-ea"/>
              <a:cs typeface="+mn-cs"/>
            </a:rPr>
            <a:t>6.4</a:t>
          </a:r>
          <a:r>
            <a:rPr kumimoji="1" lang="ja-JP" altLang="ja-JP" sz="1100">
              <a:solidFill>
                <a:schemeClr val="dk1"/>
              </a:solidFill>
              <a:effectLst/>
              <a:latin typeface="+mn-lt"/>
              <a:ea typeface="+mn-ea"/>
              <a:cs typeface="+mn-cs"/>
            </a:rPr>
            <a:t>％高い状況となっている。内部管理経費や施設の維持管理経費の見直しを行い</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経費縮減に努めていく。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159004</xdr:rowOff>
    </xdr:from>
    <xdr:to>
      <xdr:col>82</xdr:col>
      <xdr:colOff>107950</xdr:colOff>
      <xdr:row>21</xdr:row>
      <xdr:rowOff>24130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358800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53865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97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20</xdr:row>
      <xdr:rowOff>94996</xdr:rowOff>
    </xdr:from>
    <xdr:to>
      <xdr:col>78</xdr:col>
      <xdr:colOff>69850</xdr:colOff>
      <xdr:row>21</xdr:row>
      <xdr:rowOff>24130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52399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103395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75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20</xdr:row>
      <xdr:rowOff>85852</xdr:rowOff>
    </xdr:from>
    <xdr:to>
      <xdr:col>73</xdr:col>
      <xdr:colOff>180975</xdr:colOff>
      <xdr:row>20</xdr:row>
      <xdr:rowOff>94996</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5148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75963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20</xdr:row>
      <xdr:rowOff>12700</xdr:rowOff>
    </xdr:from>
    <xdr:to>
      <xdr:col>69</xdr:col>
      <xdr:colOff>92075</xdr:colOff>
      <xdr:row>20</xdr:row>
      <xdr:rowOff>85852</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344170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146829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108204</xdr:rowOff>
    </xdr:from>
    <xdr:to>
      <xdr:col>82</xdr:col>
      <xdr:colOff>158750</xdr:colOff>
      <xdr:row>21</xdr:row>
      <xdr:rowOff>38354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53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16781</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445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144780</xdr:rowOff>
    </xdr:from>
    <xdr:to>
      <xdr:col>78</xdr:col>
      <xdr:colOff>120650</xdr:colOff>
      <xdr:row>21</xdr:row>
      <xdr:rowOff>74930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57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21</xdr:row>
      <xdr:rowOff>59707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660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20</xdr:row>
      <xdr:rowOff>44196</xdr:rowOff>
    </xdr:from>
    <xdr:to>
      <xdr:col>74</xdr:col>
      <xdr:colOff>31750</xdr:colOff>
      <xdr:row>20</xdr:row>
      <xdr:rowOff>145796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473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130573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55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20</xdr:row>
      <xdr:rowOff>35052</xdr:rowOff>
    </xdr:from>
    <xdr:to>
      <xdr:col>69</xdr:col>
      <xdr:colOff>142875</xdr:colOff>
      <xdr:row>20</xdr:row>
      <xdr:rowOff>136652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46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121429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55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133350</xdr:rowOff>
    </xdr:from>
    <xdr:to>
      <xdr:col>65</xdr:col>
      <xdr:colOff>53975</xdr:colOff>
      <xdr:row>20</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39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20</xdr:row>
      <xdr:rowOff>48277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47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私立保育所の委託費や児童発達支援事業費の増など</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扶助費は近年増加</a:t>
          </a:r>
          <a:r>
            <a:rPr kumimoji="1" lang="ja-JP" altLang="en-US" sz="1100">
              <a:solidFill>
                <a:schemeClr val="dk1"/>
              </a:solidFill>
              <a:effectLst/>
              <a:latin typeface="+mn-lt"/>
              <a:ea typeface="+mn-ea"/>
              <a:cs typeface="+mn-cs"/>
            </a:rPr>
            <a:t>傾向にあり、</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年度は前年度比で約</a:t>
          </a:r>
          <a:r>
            <a:rPr kumimoji="1" lang="en-US" altLang="ja-JP" sz="1100">
              <a:solidFill>
                <a:schemeClr val="dk1"/>
              </a:solidFill>
              <a:effectLst/>
              <a:latin typeface="+mn-lt"/>
              <a:ea typeface="+mn-ea"/>
              <a:cs typeface="+mn-cs"/>
            </a:rPr>
            <a:t>373</a:t>
          </a:r>
          <a:r>
            <a:rPr kumimoji="1" lang="ja-JP" altLang="ja-JP" sz="1100">
              <a:solidFill>
                <a:schemeClr val="dk1"/>
              </a:solidFill>
              <a:effectLst/>
              <a:latin typeface="+mn-lt"/>
              <a:ea typeface="+mn-ea"/>
              <a:cs typeface="+mn-cs"/>
            </a:rPr>
            <a:t>百万円増の</a:t>
          </a:r>
          <a:r>
            <a:rPr kumimoji="1" lang="en-US" altLang="ja-JP" sz="1100">
              <a:solidFill>
                <a:schemeClr val="dk1"/>
              </a:solidFill>
              <a:effectLst/>
              <a:latin typeface="+mn-lt"/>
              <a:ea typeface="+mn-ea"/>
              <a:cs typeface="+mn-cs"/>
            </a:rPr>
            <a:t>17.7</a:t>
          </a:r>
          <a:r>
            <a:rPr kumimoji="1" lang="ja-JP" altLang="ja-JP" sz="1100">
              <a:solidFill>
                <a:schemeClr val="dk1"/>
              </a:solidFill>
              <a:effectLst/>
              <a:latin typeface="+mn-lt"/>
              <a:ea typeface="+mn-ea"/>
              <a:cs typeface="+mn-cs"/>
            </a:rPr>
            <a:t>％となった。</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73660</xdr:rowOff>
    </xdr:from>
    <xdr:to>
      <xdr:col>24</xdr:col>
      <xdr:colOff>25400</xdr:colOff>
      <xdr:row>58</xdr:row>
      <xdr:rowOff>104140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100177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50817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5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73660</xdr:rowOff>
    </xdr:from>
    <xdr:to>
      <xdr:col>19</xdr:col>
      <xdr:colOff>187325</xdr:colOff>
      <xdr:row>58</xdr:row>
      <xdr:rowOff>88900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100177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58420</xdr:rowOff>
    </xdr:from>
    <xdr:to>
      <xdr:col>15</xdr:col>
      <xdr:colOff>98425</xdr:colOff>
      <xdr:row>58</xdr:row>
      <xdr:rowOff>88900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100025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35560</xdr:rowOff>
    </xdr:from>
    <xdr:to>
      <xdr:col>11</xdr:col>
      <xdr:colOff>9525</xdr:colOff>
      <xdr:row>58</xdr:row>
      <xdr:rowOff>58420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9796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31767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53340</xdr:rowOff>
    </xdr:from>
    <xdr:to>
      <xdr:col>24</xdr:col>
      <xdr:colOff>76200</xdr:colOff>
      <xdr:row>58</xdr:row>
      <xdr:rowOff>154940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25417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22860</xdr:rowOff>
    </xdr:from>
    <xdr:to>
      <xdr:col>20</xdr:col>
      <xdr:colOff>38100</xdr:colOff>
      <xdr:row>58</xdr:row>
      <xdr:rowOff>124460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109237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053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38100</xdr:rowOff>
    </xdr:from>
    <xdr:to>
      <xdr:col>15</xdr:col>
      <xdr:colOff>149225</xdr:colOff>
      <xdr:row>58</xdr:row>
      <xdr:rowOff>139700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124477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7620</xdr:rowOff>
    </xdr:from>
    <xdr:to>
      <xdr:col>11</xdr:col>
      <xdr:colOff>60325</xdr:colOff>
      <xdr:row>58</xdr:row>
      <xdr:rowOff>109220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93997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156210</xdr:rowOff>
    </xdr:from>
    <xdr:to>
      <xdr:col>6</xdr:col>
      <xdr:colOff>171450</xdr:colOff>
      <xdr:row>58</xdr:row>
      <xdr:rowOff>86360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71137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10.7</a:t>
          </a:r>
          <a:r>
            <a:rPr kumimoji="1" lang="ja-JP" altLang="ja-JP" sz="1100">
              <a:solidFill>
                <a:schemeClr val="dk1"/>
              </a:solidFill>
              <a:effectLst/>
              <a:latin typeface="+mn-lt"/>
              <a:ea typeface="+mn-ea"/>
              <a:cs typeface="+mn-cs"/>
            </a:rPr>
            <a:t>％となった。要因としては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公共施設の修繕等が前年度よりも少なかったことにより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維持補修費が約</a:t>
          </a:r>
          <a:r>
            <a:rPr kumimoji="1" lang="en-US" altLang="ja-JP" sz="1100">
              <a:solidFill>
                <a:schemeClr val="dk1"/>
              </a:solidFill>
              <a:effectLst/>
              <a:latin typeface="+mn-lt"/>
              <a:ea typeface="+mn-ea"/>
              <a:cs typeface="+mn-cs"/>
            </a:rPr>
            <a:t>54</a:t>
          </a:r>
          <a:r>
            <a:rPr kumimoji="1" lang="ja-JP" altLang="ja-JP" sz="1100">
              <a:solidFill>
                <a:schemeClr val="dk1"/>
              </a:solidFill>
              <a:effectLst/>
              <a:latin typeface="+mn-lt"/>
              <a:ea typeface="+mn-ea"/>
              <a:cs typeface="+mn-cs"/>
            </a:rPr>
            <a:t>百万円減となったことが挙げられる。しかし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公共施設の修繕は今後より一層増加していくことが想定されるため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限られた予算の中で計画的に進めていく必要がある。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107950</xdr:rowOff>
    </xdr:from>
    <xdr:to>
      <xdr:col>82</xdr:col>
      <xdr:colOff>107950</xdr:colOff>
      <xdr:row>55</xdr:row>
      <xdr:rowOff>140607</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5377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86178</xdr:rowOff>
    </xdr:from>
    <xdr:to>
      <xdr:col>78</xdr:col>
      <xdr:colOff>69850</xdr:colOff>
      <xdr:row>55</xdr:row>
      <xdr:rowOff>140607</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5159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116312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86178</xdr:rowOff>
    </xdr:from>
    <xdr:to>
      <xdr:col>73</xdr:col>
      <xdr:colOff>180975</xdr:colOff>
      <xdr:row>55</xdr:row>
      <xdr:rowOff>97065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5159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72770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97065</xdr:rowOff>
    </xdr:from>
    <xdr:to>
      <xdr:col>69</xdr:col>
      <xdr:colOff>92075</xdr:colOff>
      <xdr:row>56</xdr:row>
      <xdr:rowOff>12700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526815"/>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168020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57150</xdr:rowOff>
    </xdr:from>
    <xdr:to>
      <xdr:col>82</xdr:col>
      <xdr:colOff>158750</xdr:colOff>
      <xdr:row>55</xdr:row>
      <xdr:rowOff>158750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73677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89807</xdr:rowOff>
    </xdr:from>
    <xdr:to>
      <xdr:col>78</xdr:col>
      <xdr:colOff>120650</xdr:colOff>
      <xdr:row>56</xdr:row>
      <xdr:rowOff>19957</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30134</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288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35378</xdr:rowOff>
    </xdr:from>
    <xdr:to>
      <xdr:col>74</xdr:col>
      <xdr:colOff>31750</xdr:colOff>
      <xdr:row>55</xdr:row>
      <xdr:rowOff>136978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147155</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46265</xdr:rowOff>
    </xdr:from>
    <xdr:to>
      <xdr:col>69</xdr:col>
      <xdr:colOff>142875</xdr:colOff>
      <xdr:row>55</xdr:row>
      <xdr:rowOff>147865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158042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133350</xdr:rowOff>
    </xdr:from>
    <xdr:to>
      <xdr:col>65</xdr:col>
      <xdr:colOff>53975</xdr:colOff>
      <xdr:row>56</xdr:row>
      <xdr:rowOff>63500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73677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solidFill>
                <a:schemeClr val="dk1"/>
              </a:solidFill>
              <a:effectLst/>
              <a:latin typeface="+mn-lt"/>
              <a:ea typeface="+mn-ea"/>
              <a:cs typeface="+mn-cs"/>
            </a:rPr>
            <a:t>湖南衛生組合加入負担金</a:t>
          </a:r>
          <a:r>
            <a:rPr kumimoji="1" lang="ja-JP" altLang="ja-JP" sz="1100">
              <a:solidFill>
                <a:schemeClr val="dk1"/>
              </a:solidFill>
              <a:effectLst/>
              <a:latin typeface="+mn-lt"/>
              <a:ea typeface="+mn-ea"/>
              <a:cs typeface="+mn-cs"/>
            </a:rPr>
            <a:t>や私立保育所への運営費等補助金が</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となったことなどから</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年度は前年度より約</a:t>
          </a:r>
          <a:r>
            <a:rPr kumimoji="1" lang="en-US" altLang="ja-JP" sz="1100">
              <a:solidFill>
                <a:schemeClr val="dk1"/>
              </a:solidFill>
              <a:effectLst/>
              <a:latin typeface="+mn-lt"/>
              <a:ea typeface="+mn-ea"/>
              <a:cs typeface="+mn-cs"/>
            </a:rPr>
            <a:t>89</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比率は</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11.5</a:t>
          </a:r>
          <a:r>
            <a:rPr kumimoji="1" lang="ja-JP" altLang="ja-JP" sz="1100">
              <a:solidFill>
                <a:schemeClr val="dk1"/>
              </a:solidFill>
              <a:effectLst/>
              <a:latin typeface="+mn-lt"/>
              <a:ea typeface="+mn-ea"/>
              <a:cs typeface="+mn-cs"/>
            </a:rPr>
            <a:t>％となった。市が交付している団体補助金については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市独自の補助金等交付基準に基づく３年ごとの全件審査を実施し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定期的な見直しを図っており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今後も継続して補助金支出の適正化を図っていく。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149860</xdr:rowOff>
    </xdr:from>
    <xdr:to>
      <xdr:col>82</xdr:col>
      <xdr:colOff>107950</xdr:colOff>
      <xdr:row>37</xdr:row>
      <xdr:rowOff>69850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3220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149860</xdr:rowOff>
    </xdr:from>
    <xdr:to>
      <xdr:col>78</xdr:col>
      <xdr:colOff>69850</xdr:colOff>
      <xdr:row>37</xdr:row>
      <xdr:rowOff>69850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3220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131572</xdr:rowOff>
    </xdr:from>
    <xdr:to>
      <xdr:col>73</xdr:col>
      <xdr:colOff>180975</xdr:colOff>
      <xdr:row>36</xdr:row>
      <xdr:rowOff>149860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3037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113284</xdr:rowOff>
    </xdr:from>
    <xdr:to>
      <xdr:col>69</xdr:col>
      <xdr:colOff>92075</xdr:colOff>
      <xdr:row>36</xdr:row>
      <xdr:rowOff>131572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628548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99060</xdr:rowOff>
    </xdr:from>
    <xdr:to>
      <xdr:col>82</xdr:col>
      <xdr:colOff>158750</xdr:colOff>
      <xdr:row>37</xdr:row>
      <xdr:rowOff>29210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71137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19050</xdr:rowOff>
    </xdr:from>
    <xdr:to>
      <xdr:col>78</xdr:col>
      <xdr:colOff>120650</xdr:colOff>
      <xdr:row>37</xdr:row>
      <xdr:rowOff>120650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99060</xdr:rowOff>
    </xdr:from>
    <xdr:to>
      <xdr:col>74</xdr:col>
      <xdr:colOff>31750</xdr:colOff>
      <xdr:row>37</xdr:row>
      <xdr:rowOff>29210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80772</xdr:rowOff>
    </xdr:from>
    <xdr:to>
      <xdr:col>69</xdr:col>
      <xdr:colOff>142875</xdr:colOff>
      <xdr:row>37</xdr:row>
      <xdr:rowOff>10922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148861</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年度は類似団体平均より</a:t>
          </a:r>
          <a:r>
            <a:rPr kumimoji="1" lang="en-US" altLang="ja-JP" sz="1100">
              <a:solidFill>
                <a:schemeClr val="dk1"/>
              </a:solidFill>
              <a:effectLst/>
              <a:latin typeface="+mn-lt"/>
              <a:ea typeface="+mn-ea"/>
              <a:cs typeface="+mn-cs"/>
            </a:rPr>
            <a:t>5.8</a:t>
          </a:r>
          <a:r>
            <a:rPr kumimoji="1" lang="ja-JP" altLang="ja-JP" sz="1100">
              <a:solidFill>
                <a:schemeClr val="dk1"/>
              </a:solidFill>
              <a:effectLst/>
              <a:latin typeface="+mn-lt"/>
              <a:ea typeface="+mn-ea"/>
              <a:cs typeface="+mn-cs"/>
            </a:rPr>
            <a:t>％下回る</a:t>
          </a:r>
          <a:r>
            <a:rPr kumimoji="1" lang="en-US" altLang="ja-JP" sz="1100">
              <a:solidFill>
                <a:schemeClr val="dk1"/>
              </a:solidFill>
              <a:effectLst/>
              <a:latin typeface="+mn-lt"/>
              <a:ea typeface="+mn-ea"/>
              <a:cs typeface="+mn-cs"/>
            </a:rPr>
            <a:t>7.1</a:t>
          </a:r>
          <a:r>
            <a:rPr kumimoji="1" lang="ja-JP" altLang="ja-JP" sz="1100">
              <a:solidFill>
                <a:schemeClr val="dk1"/>
              </a:solidFill>
              <a:effectLst/>
              <a:latin typeface="+mn-lt"/>
              <a:ea typeface="+mn-ea"/>
              <a:cs typeface="+mn-cs"/>
            </a:rPr>
            <a:t>％となり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a:t>
          </a:r>
          <a:r>
            <a:rPr kumimoji="1" lang="ja-JP" altLang="en-US"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0.5</a:t>
          </a:r>
          <a:r>
            <a:rPr kumimoji="1" lang="ja-JP" altLang="en-US" sz="1100">
              <a:solidFill>
                <a:schemeClr val="dk1"/>
              </a:solidFill>
              <a:effectLst/>
              <a:latin typeface="+mn-lt"/>
              <a:ea typeface="+mn-ea"/>
              <a:cs typeface="+mn-cs"/>
            </a:rPr>
            <a:t>ポイント減</a:t>
          </a:r>
          <a:r>
            <a:rPr kumimoji="1" lang="ja-JP" altLang="ja-JP" sz="1100">
              <a:solidFill>
                <a:schemeClr val="dk1"/>
              </a:solidFill>
              <a:effectLst/>
              <a:latin typeface="+mn-lt"/>
              <a:ea typeface="+mn-ea"/>
              <a:cs typeface="+mn-cs"/>
            </a:rPr>
            <a:t>となった。平成</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年度まで臨時財政対策債の借入れを行わず</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またそれ以外でも地方債の借入れについては慎重に行っており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公債費の抑制に努めている。</a:t>
          </a:r>
          <a:r>
            <a:rPr kumimoji="1" lang="ja-JP" altLang="en-US" sz="1100">
              <a:solidFill>
                <a:schemeClr val="dk1"/>
              </a:solidFill>
              <a:effectLst/>
              <a:latin typeface="+mn-lt"/>
              <a:ea typeface="+mn-ea"/>
              <a:cs typeface="+mn-cs"/>
            </a:rPr>
            <a:t>旧庁舎用地利活用事業など、</a:t>
          </a:r>
          <a:r>
            <a:rPr kumimoji="1" lang="ja-JP" altLang="ja-JP" sz="1100">
              <a:solidFill>
                <a:schemeClr val="dk1"/>
              </a:solidFill>
              <a:effectLst/>
              <a:latin typeface="+mn-lt"/>
              <a:ea typeface="+mn-ea"/>
              <a:cs typeface="+mn-cs"/>
            </a:rPr>
            <a:t>今後も多くの大型事業が予定されているため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借入については引き続き慎重に行っていく。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90424</xdr:rowOff>
    </xdr:from>
    <xdr:to>
      <xdr:col>24</xdr:col>
      <xdr:colOff>25400</xdr:colOff>
      <xdr:row>74</xdr:row>
      <xdr:rowOff>136144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77772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136144</xdr:rowOff>
    </xdr:from>
    <xdr:to>
      <xdr:col>19</xdr:col>
      <xdr:colOff>187325</xdr:colOff>
      <xdr:row>74</xdr:row>
      <xdr:rowOff>145288</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8234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145288</xdr:rowOff>
    </xdr:from>
    <xdr:to>
      <xdr:col>15</xdr:col>
      <xdr:colOff>98425</xdr:colOff>
      <xdr:row>74</xdr:row>
      <xdr:rowOff>145288</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325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136144</xdr:rowOff>
    </xdr:from>
    <xdr:to>
      <xdr:col>11</xdr:col>
      <xdr:colOff>9525</xdr:colOff>
      <xdr:row>74</xdr:row>
      <xdr:rowOff>145288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28234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98569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39624</xdr:rowOff>
    </xdr:from>
    <xdr:to>
      <xdr:col>24</xdr:col>
      <xdr:colOff>76200</xdr:colOff>
      <xdr:row>74</xdr:row>
      <xdr:rowOff>141224</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2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56151</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572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85344</xdr:rowOff>
    </xdr:from>
    <xdr:to>
      <xdr:col>20</xdr:col>
      <xdr:colOff>38100</xdr:colOff>
      <xdr:row>75</xdr:row>
      <xdr:rowOff>15494</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25671</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41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94488</xdr:rowOff>
    </xdr:from>
    <xdr:to>
      <xdr:col>15</xdr:col>
      <xdr:colOff>149225</xdr:colOff>
      <xdr:row>75</xdr:row>
      <xdr:rowOff>24638</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34815</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5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94488</xdr:rowOff>
    </xdr:from>
    <xdr:to>
      <xdr:col>11</xdr:col>
      <xdr:colOff>60325</xdr:colOff>
      <xdr:row>75</xdr:row>
      <xdr:rowOff>24638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34815</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5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85344</xdr:rowOff>
    </xdr:from>
    <xdr:to>
      <xdr:col>6</xdr:col>
      <xdr:colOff>171450</xdr:colOff>
      <xdr:row>75</xdr:row>
      <xdr:rowOff>15494</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25671</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4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游ゴシック 本文"/>
              <a:ea typeface="ＭＳ Ｐゴシック" panose="020B0600070205080204" pitchFamily="50" charset="-128"/>
            </a:rPr>
            <a:t>令和６年度は特に人件費と扶助費等における増がおおきかったことから、</a:t>
          </a:r>
          <a:r>
            <a:rPr kumimoji="1" lang="ja-JP" altLang="ja-JP" sz="1100">
              <a:solidFill>
                <a:schemeClr val="dk1"/>
              </a:solidFill>
              <a:effectLst/>
              <a:latin typeface="游ゴシック 本文"/>
              <a:ea typeface="+mn-ea"/>
              <a:cs typeface="+mn-cs"/>
            </a:rPr>
            <a:t>前年度より</a:t>
          </a:r>
          <a:r>
            <a:rPr kumimoji="1" lang="en-US" altLang="ja-JP" sz="1100">
              <a:solidFill>
                <a:schemeClr val="dk1"/>
              </a:solidFill>
              <a:effectLst/>
              <a:latin typeface="游ゴシック 本文"/>
              <a:ea typeface="+mn-ea"/>
              <a:cs typeface="+mn-cs"/>
            </a:rPr>
            <a:t>0.5</a:t>
          </a:r>
          <a:r>
            <a:rPr kumimoji="1" lang="ja-JP" altLang="ja-JP" sz="1100">
              <a:solidFill>
                <a:schemeClr val="dk1"/>
              </a:solidFill>
              <a:effectLst/>
              <a:latin typeface="游ゴシック 本文"/>
              <a:ea typeface="+mn-ea"/>
              <a:cs typeface="+mn-cs"/>
            </a:rPr>
            <a:t>ポイント</a:t>
          </a:r>
          <a:r>
            <a:rPr kumimoji="1" lang="ja-JP" altLang="en-US" sz="1100">
              <a:solidFill>
                <a:schemeClr val="dk1"/>
              </a:solidFill>
              <a:effectLst/>
              <a:latin typeface="游ゴシック 本文"/>
              <a:ea typeface="+mn-ea"/>
              <a:cs typeface="+mn-cs"/>
            </a:rPr>
            <a:t>上昇</a:t>
          </a:r>
          <a:r>
            <a:rPr kumimoji="1" lang="ja-JP" altLang="ja-JP" sz="1100">
              <a:solidFill>
                <a:schemeClr val="dk1"/>
              </a:solidFill>
              <a:effectLst/>
              <a:latin typeface="游ゴシック 本文"/>
              <a:ea typeface="+mn-ea"/>
              <a:cs typeface="+mn-cs"/>
            </a:rPr>
            <a:t>し</a:t>
          </a:r>
          <a:r>
            <a:rPr kumimoji="1" lang="ja-JP" altLang="en-US" sz="1100">
              <a:solidFill>
                <a:schemeClr val="dk1"/>
              </a:solidFill>
              <a:effectLst/>
              <a:latin typeface="游ゴシック 本文"/>
              <a:ea typeface="+mn-ea"/>
              <a:cs typeface="+mn-cs"/>
            </a:rPr>
            <a:t>、</a:t>
          </a:r>
          <a:r>
            <a:rPr kumimoji="1" lang="en-US" altLang="ja-JP" sz="1100">
              <a:solidFill>
                <a:schemeClr val="dk1"/>
              </a:solidFill>
              <a:effectLst/>
              <a:latin typeface="游ゴシック 本文"/>
              <a:ea typeface="+mn-ea"/>
              <a:cs typeface="+mn-cs"/>
            </a:rPr>
            <a:t>88.6</a:t>
          </a:r>
          <a:r>
            <a:rPr kumimoji="1" lang="ja-JP" altLang="ja-JP" sz="1100">
              <a:solidFill>
                <a:schemeClr val="dk1"/>
              </a:solidFill>
              <a:effectLst/>
              <a:latin typeface="游ゴシック 本文"/>
              <a:ea typeface="+mn-ea"/>
              <a:cs typeface="+mn-cs"/>
            </a:rPr>
            <a:t>％とな</a:t>
          </a:r>
          <a:r>
            <a:rPr kumimoji="1" lang="ja-JP" altLang="en-US" sz="1100">
              <a:solidFill>
                <a:schemeClr val="dk1"/>
              </a:solidFill>
              <a:effectLst/>
              <a:latin typeface="游ゴシック 本文"/>
              <a:ea typeface="+mn-ea"/>
              <a:cs typeface="+mn-cs"/>
            </a:rPr>
            <a:t>り、</a:t>
          </a:r>
          <a:r>
            <a:rPr kumimoji="1" lang="ja-JP" altLang="ja-JP" sz="1100">
              <a:solidFill>
                <a:schemeClr val="dk1"/>
              </a:solidFill>
              <a:effectLst/>
              <a:latin typeface="游ゴシック 本文"/>
              <a:ea typeface="+mn-ea"/>
              <a:cs typeface="+mn-cs"/>
            </a:rPr>
            <a:t>依然として類似団体と比較すると高い水準にある。</a:t>
          </a:r>
          <a:r>
            <a:rPr kumimoji="1" lang="ja-JP" altLang="en-US" sz="1100">
              <a:solidFill>
                <a:schemeClr val="dk1"/>
              </a:solidFill>
              <a:effectLst/>
              <a:latin typeface="游ゴシック 本文"/>
              <a:ea typeface="+mn-ea"/>
              <a:cs typeface="+mn-cs"/>
            </a:rPr>
            <a:t>今後も</a:t>
          </a:r>
          <a:r>
            <a:rPr kumimoji="1" lang="ja-JP" altLang="ja-JP" sz="1100">
              <a:solidFill>
                <a:schemeClr val="dk1"/>
              </a:solidFill>
              <a:effectLst/>
              <a:latin typeface="游ゴシック 本文"/>
              <a:ea typeface="+mn-ea"/>
              <a:cs typeface="+mn-cs"/>
            </a:rPr>
            <a:t>扶助費</a:t>
          </a:r>
          <a:r>
            <a:rPr kumimoji="1" lang="ja-JP" altLang="en-US" sz="1100">
              <a:solidFill>
                <a:schemeClr val="dk1"/>
              </a:solidFill>
              <a:effectLst/>
              <a:latin typeface="游ゴシック 本文"/>
              <a:ea typeface="+mn-ea"/>
              <a:cs typeface="+mn-cs"/>
            </a:rPr>
            <a:t>等</a:t>
          </a:r>
          <a:r>
            <a:rPr kumimoji="1" lang="ja-JP" altLang="ja-JP" sz="1100">
              <a:solidFill>
                <a:schemeClr val="dk1"/>
              </a:solidFill>
              <a:effectLst/>
              <a:latin typeface="游ゴシック 本文"/>
              <a:ea typeface="+mn-ea"/>
              <a:cs typeface="+mn-cs"/>
            </a:rPr>
            <a:t>の</a:t>
          </a:r>
          <a:r>
            <a:rPr kumimoji="1" lang="ja-JP" altLang="en-US" sz="1100">
              <a:solidFill>
                <a:schemeClr val="dk1"/>
              </a:solidFill>
              <a:effectLst/>
              <a:latin typeface="游ゴシック 本文"/>
              <a:ea typeface="+mn-ea"/>
              <a:cs typeface="+mn-cs"/>
            </a:rPr>
            <a:t>増が予想されるが</a:t>
          </a:r>
          <a:r>
            <a:rPr kumimoji="1" lang="ja-JP" altLang="ja-JP" sz="1100">
              <a:solidFill>
                <a:schemeClr val="dk1"/>
              </a:solidFill>
              <a:effectLst/>
              <a:latin typeface="游ゴシック 本文"/>
              <a:ea typeface="+mn-ea"/>
              <a:cs typeface="+mn-cs"/>
            </a:rPr>
            <a:t>削減は困難であるため</a:t>
          </a:r>
          <a:r>
            <a:rPr kumimoji="1" lang="ja-JP" altLang="en-US" sz="1100">
              <a:solidFill>
                <a:schemeClr val="dk1"/>
              </a:solidFill>
              <a:effectLst/>
              <a:latin typeface="游ゴシック 本文"/>
              <a:ea typeface="+mn-ea"/>
              <a:cs typeface="+mn-cs"/>
            </a:rPr>
            <a:t>、</a:t>
          </a:r>
          <a:r>
            <a:rPr kumimoji="1" lang="ja-JP" altLang="ja-JP" sz="1100">
              <a:solidFill>
                <a:schemeClr val="dk1"/>
              </a:solidFill>
              <a:effectLst/>
              <a:latin typeface="游ゴシック 本文"/>
              <a:ea typeface="+mn-ea"/>
              <a:cs typeface="+mn-cs"/>
            </a:rPr>
            <a:t>それ以外の経費において見直しを進め</a:t>
          </a:r>
          <a:r>
            <a:rPr kumimoji="1" lang="ja-JP" altLang="en-US" sz="1100">
              <a:solidFill>
                <a:schemeClr val="dk1"/>
              </a:solidFill>
              <a:effectLst/>
              <a:latin typeface="游ゴシック 本文"/>
              <a:ea typeface="+mn-ea"/>
              <a:cs typeface="+mn-cs"/>
            </a:rPr>
            <a:t>、</a:t>
          </a:r>
          <a:r>
            <a:rPr kumimoji="1" lang="ja-JP" altLang="ja-JP" sz="1100">
              <a:solidFill>
                <a:schemeClr val="dk1"/>
              </a:solidFill>
              <a:effectLst/>
              <a:latin typeface="游ゴシック 本文"/>
              <a:ea typeface="+mn-ea"/>
              <a:cs typeface="+mn-cs"/>
            </a:rPr>
            <a:t>改善に努めていく。</a:t>
          </a:r>
          <a:endParaRPr lang="ja-JP" altLang="ja-JP" sz="1100">
            <a:effectLst/>
            <a:latin typeface="游ゴシック 本文"/>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81</xdr:row>
      <xdr:rowOff>1270</xdr:rowOff>
    </xdr:from>
    <xdr:to>
      <xdr:col>82</xdr:col>
      <xdr:colOff>107950</xdr:colOff>
      <xdr:row>81</xdr:row>
      <xdr:rowOff>39370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8887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50800</xdr:rowOff>
    </xdr:from>
    <xdr:to>
      <xdr:col>78</xdr:col>
      <xdr:colOff>69850</xdr:colOff>
      <xdr:row>81</xdr:row>
      <xdr:rowOff>1270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7668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80</xdr:row>
      <xdr:rowOff>50800</xdr:rowOff>
    </xdr:from>
    <xdr:to>
      <xdr:col>73</xdr:col>
      <xdr:colOff>180975</xdr:colOff>
      <xdr:row>80</xdr:row>
      <xdr:rowOff>58420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37668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168911</xdr:rowOff>
    </xdr:from>
    <xdr:to>
      <xdr:col>69</xdr:col>
      <xdr:colOff>92075</xdr:colOff>
      <xdr:row>80</xdr:row>
      <xdr:rowOff>58420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004800" y="1371346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160020</xdr:rowOff>
    </xdr:from>
    <xdr:to>
      <xdr:col>82</xdr:col>
      <xdr:colOff>158750</xdr:colOff>
      <xdr:row>81</xdr:row>
      <xdr:rowOff>90170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87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68597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784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80</xdr:row>
      <xdr:rowOff>121920</xdr:rowOff>
    </xdr:from>
    <xdr:to>
      <xdr:col>78</xdr:col>
      <xdr:colOff>120650</xdr:colOff>
      <xdr:row>81</xdr:row>
      <xdr:rowOff>52070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83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81</xdr:row>
      <xdr:rowOff>36847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924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80</xdr:row>
      <xdr:rowOff>0</xdr:rowOff>
    </xdr:from>
    <xdr:to>
      <xdr:col>74</xdr:col>
      <xdr:colOff>31750</xdr:colOff>
      <xdr:row>80</xdr:row>
      <xdr:rowOff>101600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7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86377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80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80</xdr:row>
      <xdr:rowOff>7620</xdr:rowOff>
    </xdr:from>
    <xdr:to>
      <xdr:col>69</xdr:col>
      <xdr:colOff>142875</xdr:colOff>
      <xdr:row>80</xdr:row>
      <xdr:rowOff>109220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93997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80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118111</xdr:rowOff>
    </xdr:from>
    <xdr:to>
      <xdr:col>65</xdr:col>
      <xdr:colOff>53975</xdr:colOff>
      <xdr:row>80</xdr:row>
      <xdr:rowOff>48261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66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33038</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74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東京都国分寺市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96939</xdr:rowOff>
    </xdr:from>
    <xdr:to>
      <xdr:col>29</xdr:col>
      <xdr:colOff>127000</xdr:colOff>
      <xdr:row>18</xdr:row>
      <xdr:rowOff>26454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59214"/>
          <a:ext cx="647700" cy="1009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26454</xdr:rowOff>
    </xdr:from>
    <xdr:to>
      <xdr:col>26</xdr:col>
      <xdr:colOff>50800</xdr:colOff>
      <xdr:row>18</xdr:row>
      <xdr:rowOff>57106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60179"/>
          <a:ext cx="698500" cy="306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57106</xdr:rowOff>
    </xdr:from>
    <xdr:to>
      <xdr:col>22</xdr:col>
      <xdr:colOff>114300</xdr:colOff>
      <xdr:row>18</xdr:row>
      <xdr:rowOff>76822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90831"/>
          <a:ext cx="698500" cy="197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75584</xdr:rowOff>
    </xdr:from>
    <xdr:to>
      <xdr:col>18</xdr:col>
      <xdr:colOff>177800</xdr:colOff>
      <xdr:row>18</xdr:row>
      <xdr:rowOff>76822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209309"/>
          <a:ext cx="698500" cy="12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170794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46139</xdr:rowOff>
    </xdr:from>
    <xdr:to>
      <xdr:col>29</xdr:col>
      <xdr:colOff>177800</xdr:colOff>
      <xdr:row>17</xdr:row>
      <xdr:rowOff>147739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084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18216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80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147104</xdr:rowOff>
    </xdr:from>
    <xdr:to>
      <xdr:col>26</xdr:col>
      <xdr:colOff>101600</xdr:colOff>
      <xdr:row>18</xdr:row>
      <xdr:rowOff>77254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093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62031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95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6306</xdr:rowOff>
    </xdr:from>
    <xdr:to>
      <xdr:col>22</xdr:col>
      <xdr:colOff>165100</xdr:colOff>
      <xdr:row>18</xdr:row>
      <xdr:rowOff>107906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400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92682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26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26022</xdr:rowOff>
    </xdr:from>
    <xdr:to>
      <xdr:col>19</xdr:col>
      <xdr:colOff>38100</xdr:colOff>
      <xdr:row>18</xdr:row>
      <xdr:rowOff>127622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597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112399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46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24784</xdr:rowOff>
    </xdr:from>
    <xdr:to>
      <xdr:col>15</xdr:col>
      <xdr:colOff>101600</xdr:colOff>
      <xdr:row>18</xdr:row>
      <xdr:rowOff>126384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585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111161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44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337731</xdr:rowOff>
    </xdr:from>
    <xdr:to>
      <xdr:col>29</xdr:col>
      <xdr:colOff>127000</xdr:colOff>
      <xdr:row>36</xdr:row>
      <xdr:rowOff>58115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48081"/>
          <a:ext cx="647700" cy="632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58115</xdr:rowOff>
    </xdr:from>
    <xdr:to>
      <xdr:col>26</xdr:col>
      <xdr:colOff>50800</xdr:colOff>
      <xdr:row>36</xdr:row>
      <xdr:rowOff>118618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011365"/>
          <a:ext cx="698500" cy="605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118618</xdr:rowOff>
    </xdr:from>
    <xdr:to>
      <xdr:col>22</xdr:col>
      <xdr:colOff>114300</xdr:colOff>
      <xdr:row>37</xdr:row>
      <xdr:rowOff>46304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071868"/>
          <a:ext cx="698500" cy="991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46304</xdr:rowOff>
    </xdr:from>
    <xdr:to>
      <xdr:col>18</xdr:col>
      <xdr:colOff>177800</xdr:colOff>
      <xdr:row>37</xdr:row>
      <xdr:rowOff>108598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171004"/>
          <a:ext cx="698500" cy="622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278351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332643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0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286931</xdr:rowOff>
    </xdr:from>
    <xdr:to>
      <xdr:col>29</xdr:col>
      <xdr:colOff>177800</xdr:colOff>
      <xdr:row>36</xdr:row>
      <xdr:rowOff>45631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972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259008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6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7315</xdr:rowOff>
    </xdr:from>
    <xdr:to>
      <xdr:col>26</xdr:col>
      <xdr:colOff>101600</xdr:colOff>
      <xdr:row>36</xdr:row>
      <xdr:rowOff>108915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605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93692</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469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67818</xdr:rowOff>
    </xdr:from>
    <xdr:to>
      <xdr:col>22</xdr:col>
      <xdr:colOff>165100</xdr:colOff>
      <xdr:row>36</xdr:row>
      <xdr:rowOff>169418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210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154195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10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166954</xdr:rowOff>
    </xdr:from>
    <xdr:to>
      <xdr:col>19</xdr:col>
      <xdr:colOff>38100</xdr:colOff>
      <xdr:row>37</xdr:row>
      <xdr:rowOff>97104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1202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81881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206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57798</xdr:rowOff>
    </xdr:from>
    <xdr:to>
      <xdr:col>15</xdr:col>
      <xdr:colOff>101600</xdr:colOff>
      <xdr:row>37</xdr:row>
      <xdr:rowOff>159398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1824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144175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268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東京都国分寺市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129,500
126,265
11.46
69,671,892
67,555,299
2,058,357
27,627,458
27,521,543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64010</xdr:rowOff>
    </xdr:from>
    <xdr:to>
      <xdr:col>24</xdr:col>
      <xdr:colOff>63500</xdr:colOff>
      <xdr:row>36</xdr:row>
      <xdr:rowOff>39367</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064760"/>
          <a:ext cx="838200" cy="14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39367</xdr:rowOff>
    </xdr:from>
    <xdr:to>
      <xdr:col>19</xdr:col>
      <xdr:colOff>177800</xdr:colOff>
      <xdr:row>36</xdr:row>
      <xdr:rowOff>57016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211567"/>
          <a:ext cx="889000" cy="17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57016</xdr:rowOff>
    </xdr:from>
    <xdr:to>
      <xdr:col>15</xdr:col>
      <xdr:colOff>50800</xdr:colOff>
      <xdr:row>36</xdr:row>
      <xdr:rowOff>71234</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229216"/>
          <a:ext cx="889000" cy="14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71234</xdr:rowOff>
    </xdr:from>
    <xdr:to>
      <xdr:col>10</xdr:col>
      <xdr:colOff>114300</xdr:colOff>
      <xdr:row>36</xdr:row>
      <xdr:rowOff>107170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243434"/>
          <a:ext cx="889000" cy="35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13210</xdr:rowOff>
    </xdr:from>
    <xdr:to>
      <xdr:col>24</xdr:col>
      <xdr:colOff>114300</xdr:colOff>
      <xdr:row>35</xdr:row>
      <xdr:rowOff>114810</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01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163087</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99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160017</xdr:rowOff>
    </xdr:from>
    <xdr:to>
      <xdr:col>20</xdr:col>
      <xdr:colOff>38100</xdr:colOff>
      <xdr:row>36</xdr:row>
      <xdr:rowOff>90167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16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81294</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253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6216</xdr:rowOff>
    </xdr:from>
    <xdr:to>
      <xdr:col>15</xdr:col>
      <xdr:colOff>101600</xdr:colOff>
      <xdr:row>36</xdr:row>
      <xdr:rowOff>107816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17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98943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271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20434</xdr:rowOff>
    </xdr:from>
    <xdr:to>
      <xdr:col>10</xdr:col>
      <xdr:colOff>165100</xdr:colOff>
      <xdr:row>36</xdr:row>
      <xdr:rowOff>122034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19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113161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285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56370</xdr:rowOff>
    </xdr:from>
    <xdr:to>
      <xdr:col>6</xdr:col>
      <xdr:colOff>38100</xdr:colOff>
      <xdr:row>36</xdr:row>
      <xdr:rowOff>157970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22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149097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32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26086</xdr:rowOff>
    </xdr:from>
    <xdr:to>
      <xdr:col>24</xdr:col>
      <xdr:colOff>63500</xdr:colOff>
      <xdr:row>55</xdr:row>
      <xdr:rowOff>122343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112936"/>
          <a:ext cx="838200" cy="43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73026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74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87302</xdr:rowOff>
    </xdr:from>
    <xdr:to>
      <xdr:col>19</xdr:col>
      <xdr:colOff>177800</xdr:colOff>
      <xdr:row>55</xdr:row>
      <xdr:rowOff>122343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517052"/>
          <a:ext cx="889000" cy="35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76177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8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46823</xdr:rowOff>
    </xdr:from>
    <xdr:to>
      <xdr:col>15</xdr:col>
      <xdr:colOff>50800</xdr:colOff>
      <xdr:row>55</xdr:row>
      <xdr:rowOff>87302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476573"/>
          <a:ext cx="889000" cy="4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46823</xdr:rowOff>
    </xdr:from>
    <xdr:to>
      <xdr:col>10</xdr:col>
      <xdr:colOff>114300</xdr:colOff>
      <xdr:row>56</xdr:row>
      <xdr:rowOff>7814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476573"/>
          <a:ext cx="889000" cy="13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18798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146736</xdr:rowOff>
    </xdr:from>
    <xdr:to>
      <xdr:col>24</xdr:col>
      <xdr:colOff>114300</xdr:colOff>
      <xdr:row>53</xdr:row>
      <xdr:rowOff>76886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06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169613</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8913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71543</xdr:rowOff>
    </xdr:from>
    <xdr:to>
      <xdr:col>20</xdr:col>
      <xdr:colOff>38100</xdr:colOff>
      <xdr:row>56</xdr:row>
      <xdr:rowOff>1693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50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18220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276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36502</xdr:rowOff>
    </xdr:from>
    <xdr:to>
      <xdr:col>15</xdr:col>
      <xdr:colOff>101600</xdr:colOff>
      <xdr:row>55</xdr:row>
      <xdr:rowOff>138102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6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154629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24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167473</xdr:rowOff>
    </xdr:from>
    <xdr:to>
      <xdr:col>10</xdr:col>
      <xdr:colOff>165100</xdr:colOff>
      <xdr:row>55</xdr:row>
      <xdr:rowOff>97623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425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114150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201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128464</xdr:rowOff>
    </xdr:from>
    <xdr:to>
      <xdr:col>6</xdr:col>
      <xdr:colOff>38100</xdr:colOff>
      <xdr:row>56</xdr:row>
      <xdr:rowOff>58614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55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75141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33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103181</xdr:rowOff>
    </xdr:from>
    <xdr:to>
      <xdr:col>24</xdr:col>
      <xdr:colOff>63500</xdr:colOff>
      <xdr:row>77</xdr:row>
      <xdr:rowOff>111982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304831"/>
          <a:ext cx="838200" cy="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105466</xdr:rowOff>
    </xdr:from>
    <xdr:to>
      <xdr:col>19</xdr:col>
      <xdr:colOff>177800</xdr:colOff>
      <xdr:row>77</xdr:row>
      <xdr:rowOff>111982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307116"/>
          <a:ext cx="889000" cy="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102839</xdr:rowOff>
    </xdr:from>
    <xdr:to>
      <xdr:col>15</xdr:col>
      <xdr:colOff>50800</xdr:colOff>
      <xdr:row>77</xdr:row>
      <xdr:rowOff>105466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304489"/>
          <a:ext cx="889000" cy="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59804</xdr:rowOff>
    </xdr:from>
    <xdr:to>
      <xdr:col>10</xdr:col>
      <xdr:colOff>114300</xdr:colOff>
      <xdr:row>77</xdr:row>
      <xdr:rowOff>102839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261454"/>
          <a:ext cx="889000" cy="43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52381</xdr:rowOff>
    </xdr:from>
    <xdr:to>
      <xdr:col>24</xdr:col>
      <xdr:colOff>114300</xdr:colOff>
      <xdr:row>77</xdr:row>
      <xdr:rowOff>153981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5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138758</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68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61182</xdr:rowOff>
    </xdr:from>
    <xdr:to>
      <xdr:col>20</xdr:col>
      <xdr:colOff>38100</xdr:colOff>
      <xdr:row>77</xdr:row>
      <xdr:rowOff>162782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6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153909</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55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54666</xdr:rowOff>
    </xdr:from>
    <xdr:to>
      <xdr:col>15</xdr:col>
      <xdr:colOff>101600</xdr:colOff>
      <xdr:row>77</xdr:row>
      <xdr:rowOff>156266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5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147393</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49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52039</xdr:rowOff>
    </xdr:from>
    <xdr:to>
      <xdr:col>10</xdr:col>
      <xdr:colOff>165100</xdr:colOff>
      <xdr:row>77</xdr:row>
      <xdr:rowOff>153639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53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144766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4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9004</xdr:rowOff>
    </xdr:from>
    <xdr:to>
      <xdr:col>6</xdr:col>
      <xdr:colOff>38100</xdr:colOff>
      <xdr:row>77</xdr:row>
      <xdr:rowOff>110604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1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101731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0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8685</xdr:rowOff>
    </xdr:from>
    <xdr:to>
      <xdr:col>24</xdr:col>
      <xdr:colOff>63500</xdr:colOff>
      <xdr:row>97</xdr:row>
      <xdr:rowOff>16658</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639335"/>
          <a:ext cx="838200" cy="7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326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16658</xdr:rowOff>
    </xdr:from>
    <xdr:to>
      <xdr:col>19</xdr:col>
      <xdr:colOff>177800</xdr:colOff>
      <xdr:row>97</xdr:row>
      <xdr:rowOff>75766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647308"/>
          <a:ext cx="889000" cy="59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35879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32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5502</xdr:rowOff>
    </xdr:from>
    <xdr:to>
      <xdr:col>15</xdr:col>
      <xdr:colOff>50800</xdr:colOff>
      <xdr:row>97</xdr:row>
      <xdr:rowOff>75766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636152"/>
          <a:ext cx="889000" cy="70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120186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40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5502</xdr:rowOff>
    </xdr:from>
    <xdr:to>
      <xdr:col>10</xdr:col>
      <xdr:colOff>114300</xdr:colOff>
      <xdr:row>98</xdr:row>
      <xdr:rowOff>30319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636152"/>
          <a:ext cx="889000" cy="196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24092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31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98252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90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129335</xdr:rowOff>
    </xdr:from>
    <xdr:to>
      <xdr:col>24</xdr:col>
      <xdr:colOff>114300</xdr:colOff>
      <xdr:row>97</xdr:row>
      <xdr:rowOff>59485</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58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107762</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566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137308</xdr:rowOff>
    </xdr:from>
    <xdr:to>
      <xdr:col>20</xdr:col>
      <xdr:colOff>38100</xdr:colOff>
      <xdr:row>97</xdr:row>
      <xdr:rowOff>67458</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59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58585</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689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24966</xdr:rowOff>
    </xdr:from>
    <xdr:to>
      <xdr:col>15</xdr:col>
      <xdr:colOff>101600</xdr:colOff>
      <xdr:row>97</xdr:row>
      <xdr:rowOff>126566</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65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117693</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748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126152</xdr:rowOff>
    </xdr:from>
    <xdr:to>
      <xdr:col>10</xdr:col>
      <xdr:colOff>165100</xdr:colOff>
      <xdr:row>97</xdr:row>
      <xdr:rowOff>56302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58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47429</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678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150969</xdr:rowOff>
    </xdr:from>
    <xdr:to>
      <xdr:col>6</xdr:col>
      <xdr:colOff>38100</xdr:colOff>
      <xdr:row>98</xdr:row>
      <xdr:rowOff>81119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781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97646</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556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13045</xdr:rowOff>
    </xdr:from>
    <xdr:to>
      <xdr:col>55</xdr:col>
      <xdr:colOff>0</xdr:colOff>
      <xdr:row>36</xdr:row>
      <xdr:rowOff>103309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185245"/>
          <a:ext cx="838200" cy="90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38425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210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89985</xdr:rowOff>
    </xdr:from>
    <xdr:to>
      <xdr:col>50</xdr:col>
      <xdr:colOff>114300</xdr:colOff>
      <xdr:row>36</xdr:row>
      <xdr:rowOff>103309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262185"/>
          <a:ext cx="889000" cy="13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145987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31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89985</xdr:rowOff>
    </xdr:from>
    <xdr:to>
      <xdr:col>45</xdr:col>
      <xdr:colOff>177800</xdr:colOff>
      <xdr:row>36</xdr:row>
      <xdr:rowOff>155615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262185"/>
          <a:ext cx="889000" cy="6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114238</xdr:rowOff>
    </xdr:from>
    <xdr:to>
      <xdr:col>41</xdr:col>
      <xdr:colOff>50800</xdr:colOff>
      <xdr:row>36</xdr:row>
      <xdr:rowOff>155615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257738"/>
          <a:ext cx="889000" cy="1070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20391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133695</xdr:rowOff>
    </xdr:from>
    <xdr:to>
      <xdr:col>55</xdr:col>
      <xdr:colOff>50800</xdr:colOff>
      <xdr:row>36</xdr:row>
      <xdr:rowOff>63845</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13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156572</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598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52509</xdr:rowOff>
    </xdr:from>
    <xdr:to>
      <xdr:col>50</xdr:col>
      <xdr:colOff>165100</xdr:colOff>
      <xdr:row>36</xdr:row>
      <xdr:rowOff>154109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224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170636</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5999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39185</xdr:rowOff>
    </xdr:from>
    <xdr:to>
      <xdr:col>46</xdr:col>
      <xdr:colOff>38100</xdr:colOff>
      <xdr:row>36</xdr:row>
      <xdr:rowOff>140785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21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131912</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304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104815</xdr:rowOff>
    </xdr:from>
    <xdr:to>
      <xdr:col>41</xdr:col>
      <xdr:colOff>101600</xdr:colOff>
      <xdr:row>37</xdr:row>
      <xdr:rowOff>34965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27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26092</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369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63438</xdr:rowOff>
    </xdr:from>
    <xdr:to>
      <xdr:col>36</xdr:col>
      <xdr:colOff>165100</xdr:colOff>
      <xdr:row>30</xdr:row>
      <xdr:rowOff>165038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20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156165</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299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24649</xdr:rowOff>
    </xdr:from>
    <xdr:to>
      <xdr:col>55</xdr:col>
      <xdr:colOff>0</xdr:colOff>
      <xdr:row>55</xdr:row>
      <xdr:rowOff>61051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282949"/>
          <a:ext cx="838200" cy="207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170425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00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61051</xdr:rowOff>
    </xdr:from>
    <xdr:to>
      <xdr:col>50</xdr:col>
      <xdr:colOff>114300</xdr:colOff>
      <xdr:row>57</xdr:row>
      <xdr:rowOff>56131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490801"/>
          <a:ext cx="889000" cy="337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169816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77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133125</xdr:rowOff>
    </xdr:from>
    <xdr:to>
      <xdr:col>45</xdr:col>
      <xdr:colOff>177800</xdr:colOff>
      <xdr:row>57</xdr:row>
      <xdr:rowOff>56131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734325"/>
          <a:ext cx="889000" cy="9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133125</xdr:rowOff>
    </xdr:from>
    <xdr:to>
      <xdr:col>41</xdr:col>
      <xdr:colOff>50800</xdr:colOff>
      <xdr:row>56</xdr:row>
      <xdr:rowOff>151402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734325"/>
          <a:ext cx="889000" cy="18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5224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77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145299</xdr:rowOff>
    </xdr:from>
    <xdr:to>
      <xdr:col>55</xdr:col>
      <xdr:colOff>50800</xdr:colOff>
      <xdr:row>54</xdr:row>
      <xdr:rowOff>75449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23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168176</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083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10251</xdr:rowOff>
    </xdr:from>
    <xdr:to>
      <xdr:col>50</xdr:col>
      <xdr:colOff>165100</xdr:colOff>
      <xdr:row>55</xdr:row>
      <xdr:rowOff>111851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44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128378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215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5331</xdr:rowOff>
    </xdr:from>
    <xdr:to>
      <xdr:col>46</xdr:col>
      <xdr:colOff>38100</xdr:colOff>
      <xdr:row>57</xdr:row>
      <xdr:rowOff>106931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777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98058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87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82325</xdr:rowOff>
    </xdr:from>
    <xdr:to>
      <xdr:col>41</xdr:col>
      <xdr:colOff>101600</xdr:colOff>
      <xdr:row>57</xdr:row>
      <xdr:rowOff>12475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68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29002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45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100602</xdr:rowOff>
    </xdr:from>
    <xdr:to>
      <xdr:col>36</xdr:col>
      <xdr:colOff>165100</xdr:colOff>
      <xdr:row>57</xdr:row>
      <xdr:rowOff>30752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0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21879</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79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26315</xdr:rowOff>
    </xdr:from>
    <xdr:to>
      <xdr:col>55</xdr:col>
      <xdr:colOff>0</xdr:colOff>
      <xdr:row>73</xdr:row>
      <xdr:rowOff>141049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2199265"/>
          <a:ext cx="838200" cy="457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91811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141049</xdr:rowOff>
    </xdr:from>
    <xdr:to>
      <xdr:col>50</xdr:col>
      <xdr:colOff>114300</xdr:colOff>
      <xdr:row>77</xdr:row>
      <xdr:rowOff>58936</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2656899"/>
          <a:ext cx="889000" cy="603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95421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329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58936</xdr:rowOff>
    </xdr:from>
    <xdr:to>
      <xdr:col>45</xdr:col>
      <xdr:colOff>177800</xdr:colOff>
      <xdr:row>78</xdr:row>
      <xdr:rowOff>48878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260586"/>
          <a:ext cx="889000" cy="16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116794</xdr:rowOff>
    </xdr:from>
    <xdr:to>
      <xdr:col>41</xdr:col>
      <xdr:colOff>50800</xdr:colOff>
      <xdr:row>78</xdr:row>
      <xdr:rowOff>48878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146994"/>
          <a:ext cx="889000" cy="274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35689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23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146965</xdr:rowOff>
    </xdr:from>
    <xdr:to>
      <xdr:col>55</xdr:col>
      <xdr:colOff>50800</xdr:colOff>
      <xdr:row>71</xdr:row>
      <xdr:rowOff>77115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214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99992</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2101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90249</xdr:rowOff>
    </xdr:from>
    <xdr:to>
      <xdr:col>50</xdr:col>
      <xdr:colOff>165100</xdr:colOff>
      <xdr:row>74</xdr:row>
      <xdr:rowOff>20399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260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36926</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2381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8136</xdr:rowOff>
    </xdr:from>
    <xdr:to>
      <xdr:col>46</xdr:col>
      <xdr:colOff>38100</xdr:colOff>
      <xdr:row>77</xdr:row>
      <xdr:rowOff>109736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20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100863</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330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169528</xdr:rowOff>
    </xdr:from>
    <xdr:to>
      <xdr:col>41</xdr:col>
      <xdr:colOff>101600</xdr:colOff>
      <xdr:row>78</xdr:row>
      <xdr:rowOff>99678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37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90805</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463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65994</xdr:rowOff>
    </xdr:from>
    <xdr:to>
      <xdr:col>36</xdr:col>
      <xdr:colOff>165100</xdr:colOff>
      <xdr:row>76</xdr:row>
      <xdr:rowOff>167594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09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12671</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2871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75304</xdr:rowOff>
    </xdr:from>
    <xdr:to>
      <xdr:col>55</xdr:col>
      <xdr:colOff>0</xdr:colOff>
      <xdr:row>96</xdr:row>
      <xdr:rowOff>152753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534504"/>
          <a:ext cx="838200" cy="77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152753</xdr:rowOff>
    </xdr:from>
    <xdr:to>
      <xdr:col>50</xdr:col>
      <xdr:colOff>114300</xdr:colOff>
      <xdr:row>97</xdr:row>
      <xdr:rowOff>45425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611953"/>
          <a:ext cx="889000" cy="64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45425</xdr:rowOff>
    </xdr:from>
    <xdr:to>
      <xdr:col>45</xdr:col>
      <xdr:colOff>177800</xdr:colOff>
      <xdr:row>97</xdr:row>
      <xdr:rowOff>102598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676075"/>
          <a:ext cx="889000" cy="57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102598</xdr:rowOff>
    </xdr:from>
    <xdr:to>
      <xdr:col>41</xdr:col>
      <xdr:colOff>50800</xdr:colOff>
      <xdr:row>97</xdr:row>
      <xdr:rowOff>112771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733248"/>
          <a:ext cx="889000" cy="1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24504</xdr:rowOff>
    </xdr:from>
    <xdr:to>
      <xdr:col>55</xdr:col>
      <xdr:colOff>50800</xdr:colOff>
      <xdr:row>96</xdr:row>
      <xdr:rowOff>126104</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48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2931</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462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101953</xdr:rowOff>
    </xdr:from>
    <xdr:to>
      <xdr:col>50</xdr:col>
      <xdr:colOff>165100</xdr:colOff>
      <xdr:row>97</xdr:row>
      <xdr:rowOff>32103</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56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23230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65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166075</xdr:rowOff>
    </xdr:from>
    <xdr:to>
      <xdr:col>46</xdr:col>
      <xdr:colOff>38100</xdr:colOff>
      <xdr:row>97</xdr:row>
      <xdr:rowOff>96225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62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87352</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71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51798</xdr:rowOff>
    </xdr:from>
    <xdr:to>
      <xdr:col>41</xdr:col>
      <xdr:colOff>101600</xdr:colOff>
      <xdr:row>97</xdr:row>
      <xdr:rowOff>153398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68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97</xdr:row>
      <xdr:rowOff>144525</xdr:rowOff>
    </xdr:from>
    <xdr:ext cx="469744"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26428" y="16775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61971</xdr:rowOff>
    </xdr:from>
    <xdr:to>
      <xdr:col>36</xdr:col>
      <xdr:colOff>165100</xdr:colOff>
      <xdr:row>97</xdr:row>
      <xdr:rowOff>163571</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69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97</xdr:row>
      <xdr:rowOff>154698</xdr:rowOff>
    </xdr:from>
    <xdr:ext cx="469744"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37428" y="16785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23457</xdr:rowOff>
    </xdr:from>
    <xdr:to>
      <xdr:col>85</xdr:col>
      <xdr:colOff>127000</xdr:colOff>
      <xdr:row>38</xdr:row>
      <xdr:rowOff>25229</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538557"/>
          <a:ext cx="838200" cy="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25229</xdr:rowOff>
    </xdr:from>
    <xdr:to>
      <xdr:col>81</xdr:col>
      <xdr:colOff>50800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540329"/>
          <a:ext cx="8890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25000</xdr:rowOff>
    </xdr:from>
    <xdr:to>
      <xdr:col>71</xdr:col>
      <xdr:colOff>177800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40100"/>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144107</xdr:rowOff>
    </xdr:from>
    <xdr:to>
      <xdr:col>85</xdr:col>
      <xdr:colOff>177800</xdr:colOff>
      <xdr:row>38</xdr:row>
      <xdr:rowOff>74257</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48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313932"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4175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145879</xdr:rowOff>
    </xdr:from>
    <xdr:to>
      <xdr:col>81</xdr:col>
      <xdr:colOff>101600</xdr:colOff>
      <xdr:row>38</xdr:row>
      <xdr:rowOff>76029</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8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67156</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582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145650</xdr:rowOff>
    </xdr:from>
    <xdr:to>
      <xdr:col>67</xdr:col>
      <xdr:colOff>101600</xdr:colOff>
      <xdr:row>38</xdr:row>
      <xdr:rowOff>75800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8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66927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582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79730</xdr:rowOff>
    </xdr:from>
    <xdr:to>
      <xdr:col>85</xdr:col>
      <xdr:colOff>127000</xdr:colOff>
      <xdr:row>77</xdr:row>
      <xdr:rowOff>84665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5481300" y="13281380"/>
          <a:ext cx="838200" cy="4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68762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75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79254</xdr:rowOff>
    </xdr:from>
    <xdr:to>
      <xdr:col>81</xdr:col>
      <xdr:colOff>50800</xdr:colOff>
      <xdr:row>77</xdr:row>
      <xdr:rowOff>79730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4592300" y="13280904"/>
          <a:ext cx="889000" cy="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148620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66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79254</xdr:rowOff>
    </xdr:from>
    <xdr:to>
      <xdr:col>76</xdr:col>
      <xdr:colOff>114300</xdr:colOff>
      <xdr:row>77</xdr:row>
      <xdr:rowOff>87751</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3703300" y="13280904"/>
          <a:ext cx="889000" cy="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87751</xdr:rowOff>
    </xdr:from>
    <xdr:to>
      <xdr:col>71</xdr:col>
      <xdr:colOff>177800</xdr:colOff>
      <xdr:row>77</xdr:row>
      <xdr:rowOff>97885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3289401"/>
          <a:ext cx="889000" cy="1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148924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13917</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33865</xdr:rowOff>
    </xdr:from>
    <xdr:to>
      <xdr:col>85</xdr:col>
      <xdr:colOff>177800</xdr:colOff>
      <xdr:row>77</xdr:row>
      <xdr:rowOff>135465</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323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120242</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3150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28930</xdr:rowOff>
    </xdr:from>
    <xdr:to>
      <xdr:col>81</xdr:col>
      <xdr:colOff>101600</xdr:colOff>
      <xdr:row>77</xdr:row>
      <xdr:rowOff>130530</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323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121657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323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28454</xdr:rowOff>
    </xdr:from>
    <xdr:to>
      <xdr:col>76</xdr:col>
      <xdr:colOff>165100</xdr:colOff>
      <xdr:row>77</xdr:row>
      <xdr:rowOff>130054</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323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121181</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3322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36951</xdr:rowOff>
    </xdr:from>
    <xdr:to>
      <xdr:col>72</xdr:col>
      <xdr:colOff>38100</xdr:colOff>
      <xdr:row>77</xdr:row>
      <xdr:rowOff>138551</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323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129678</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3331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47085</xdr:rowOff>
    </xdr:from>
    <xdr:to>
      <xdr:col>67</xdr:col>
      <xdr:colOff>101600</xdr:colOff>
      <xdr:row>77</xdr:row>
      <xdr:rowOff>148685</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324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139812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34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26160</xdr:rowOff>
    </xdr:from>
    <xdr:to>
      <xdr:col>85</xdr:col>
      <xdr:colOff>127000</xdr:colOff>
      <xdr:row>98</xdr:row>
      <xdr:rowOff>50560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828260"/>
          <a:ext cx="838200" cy="2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26160</xdr:rowOff>
    </xdr:from>
    <xdr:to>
      <xdr:col>81</xdr:col>
      <xdr:colOff>50800</xdr:colOff>
      <xdr:row>98</xdr:row>
      <xdr:rowOff>56462</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828260"/>
          <a:ext cx="889000" cy="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80984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88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11854</xdr:rowOff>
    </xdr:from>
    <xdr:to>
      <xdr:col>76</xdr:col>
      <xdr:colOff>114300</xdr:colOff>
      <xdr:row>98</xdr:row>
      <xdr:rowOff>56462</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13954"/>
          <a:ext cx="889000" cy="44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11854</xdr:rowOff>
    </xdr:from>
    <xdr:to>
      <xdr:col>71</xdr:col>
      <xdr:colOff>177800</xdr:colOff>
      <xdr:row>98</xdr:row>
      <xdr:rowOff>68459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13954"/>
          <a:ext cx="889000" cy="56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82698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120170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2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171210</xdr:rowOff>
    </xdr:from>
    <xdr:to>
      <xdr:col>85</xdr:col>
      <xdr:colOff>177800</xdr:colOff>
      <xdr:row>98</xdr:row>
      <xdr:rowOff>101360</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142701</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7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146810</xdr:rowOff>
    </xdr:from>
    <xdr:to>
      <xdr:col>81</xdr:col>
      <xdr:colOff>101600</xdr:colOff>
      <xdr:row>98</xdr:row>
      <xdr:rowOff>76960</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77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93487</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552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5662</xdr:rowOff>
    </xdr:from>
    <xdr:to>
      <xdr:col>76</xdr:col>
      <xdr:colOff>165100</xdr:colOff>
      <xdr:row>98</xdr:row>
      <xdr:rowOff>107262</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0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98389</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132504</xdr:rowOff>
    </xdr:from>
    <xdr:to>
      <xdr:col>72</xdr:col>
      <xdr:colOff>38100</xdr:colOff>
      <xdr:row>98</xdr:row>
      <xdr:rowOff>62654</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63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79181</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53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17659</xdr:rowOff>
    </xdr:from>
    <xdr:to>
      <xdr:col>67</xdr:col>
      <xdr:colOff>101600</xdr:colOff>
      <xdr:row>98</xdr:row>
      <xdr:rowOff>119259</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1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135786</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94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37020</xdr:rowOff>
    </xdr:from>
    <xdr:to>
      <xdr:col>107</xdr:col>
      <xdr:colOff>50800</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723570"/>
          <a:ext cx="8890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37020</xdr:rowOff>
    </xdr:from>
    <xdr:to>
      <xdr:col>102</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8656300" y="6723570"/>
          <a:ext cx="8890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157670</xdr:rowOff>
    </xdr:from>
    <xdr:to>
      <xdr:col>102</xdr:col>
      <xdr:colOff>165100</xdr:colOff>
      <xdr:row>39</xdr:row>
      <xdr:rowOff>87820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7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78947</xdr:rowOff>
    </xdr:from>
    <xdr:ext cx="313932"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88333" y="67654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43859</xdr:rowOff>
    </xdr:from>
    <xdr:to>
      <xdr:col>116</xdr:col>
      <xdr:colOff>63500</xdr:colOff>
      <xdr:row>59</xdr:row>
      <xdr:rowOff>43859</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15940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43555</xdr:rowOff>
    </xdr:from>
    <xdr:to>
      <xdr:col>111</xdr:col>
      <xdr:colOff>177800</xdr:colOff>
      <xdr:row>59</xdr:row>
      <xdr:rowOff>43859</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159105"/>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43555</xdr:rowOff>
    </xdr:from>
    <xdr:to>
      <xdr:col>107</xdr:col>
      <xdr:colOff>50800</xdr:colOff>
      <xdr:row>59</xdr:row>
      <xdr:rowOff>43841</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10159105"/>
          <a:ext cx="889000" cy="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41002</xdr:rowOff>
    </xdr:from>
    <xdr:to>
      <xdr:col>102</xdr:col>
      <xdr:colOff>114300</xdr:colOff>
      <xdr:row>59</xdr:row>
      <xdr:rowOff>43841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156552"/>
          <a:ext cx="889000" cy="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164509</xdr:rowOff>
    </xdr:from>
    <xdr:to>
      <xdr:col>116</xdr:col>
      <xdr:colOff>114300</xdr:colOff>
      <xdr:row>59</xdr:row>
      <xdr:rowOff>94659</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10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79436</xdr:rowOff>
    </xdr:from>
    <xdr:ext cx="313932"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100235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164509</xdr:rowOff>
    </xdr:from>
    <xdr:to>
      <xdr:col>112</xdr:col>
      <xdr:colOff>38100</xdr:colOff>
      <xdr:row>59</xdr:row>
      <xdr:rowOff>94659</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10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85786</xdr:rowOff>
    </xdr:from>
    <xdr:ext cx="313932"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66333" y="102013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164205</xdr:rowOff>
    </xdr:from>
    <xdr:to>
      <xdr:col>107</xdr:col>
      <xdr:colOff>101600</xdr:colOff>
      <xdr:row>59</xdr:row>
      <xdr:rowOff>94355</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10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85482</xdr:rowOff>
    </xdr:from>
    <xdr:ext cx="313932"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77333" y="102010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164491</xdr:rowOff>
    </xdr:from>
    <xdr:to>
      <xdr:col>102</xdr:col>
      <xdr:colOff>165100</xdr:colOff>
      <xdr:row>59</xdr:row>
      <xdr:rowOff>94641</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108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85768</xdr:rowOff>
    </xdr:from>
    <xdr:ext cx="313932"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88333" y="102013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161652</xdr:rowOff>
    </xdr:from>
    <xdr:to>
      <xdr:col>98</xdr:col>
      <xdr:colOff>38100</xdr:colOff>
      <xdr:row>59</xdr:row>
      <xdr:rowOff>91802</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105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82929</xdr:rowOff>
    </xdr:from>
    <xdr:ext cx="378565"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7017" y="101984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41010</xdr:rowOff>
    </xdr:from>
    <xdr:to>
      <xdr:col>116</xdr:col>
      <xdr:colOff>63500</xdr:colOff>
      <xdr:row>76</xdr:row>
      <xdr:rowOff>69422</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3071210"/>
          <a:ext cx="838200" cy="2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97506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784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69422</xdr:rowOff>
    </xdr:from>
    <xdr:to>
      <xdr:col>111</xdr:col>
      <xdr:colOff>177800</xdr:colOff>
      <xdr:row>76</xdr:row>
      <xdr:rowOff>85065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3099622"/>
          <a:ext cx="889000" cy="15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53244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74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85065</xdr:rowOff>
    </xdr:from>
    <xdr:to>
      <xdr:col>107</xdr:col>
      <xdr:colOff>50800</xdr:colOff>
      <xdr:row>76</xdr:row>
      <xdr:rowOff>165858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3115265"/>
          <a:ext cx="889000" cy="80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115848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157824</xdr:rowOff>
    </xdr:from>
    <xdr:to>
      <xdr:col>102</xdr:col>
      <xdr:colOff>114300</xdr:colOff>
      <xdr:row>76</xdr:row>
      <xdr:rowOff>165858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3188024"/>
          <a:ext cx="889000" cy="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158042</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84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161660</xdr:rowOff>
    </xdr:from>
    <xdr:to>
      <xdr:col>116</xdr:col>
      <xdr:colOff>114300</xdr:colOff>
      <xdr:row>76</xdr:row>
      <xdr:rowOff>91810</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302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140087</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998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18622</xdr:rowOff>
    </xdr:from>
    <xdr:to>
      <xdr:col>112</xdr:col>
      <xdr:colOff>38100</xdr:colOff>
      <xdr:row>76</xdr:row>
      <xdr:rowOff>120222</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304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111349</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314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34265</xdr:rowOff>
    </xdr:from>
    <xdr:to>
      <xdr:col>107</xdr:col>
      <xdr:colOff>101600</xdr:colOff>
      <xdr:row>76</xdr:row>
      <xdr:rowOff>135865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306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126992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3157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115058</xdr:rowOff>
    </xdr:from>
    <xdr:to>
      <xdr:col>102</xdr:col>
      <xdr:colOff>165100</xdr:colOff>
      <xdr:row>77</xdr:row>
      <xdr:rowOff>45208</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3145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36335</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237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107024</xdr:rowOff>
    </xdr:from>
    <xdr:to>
      <xdr:col>98</xdr:col>
      <xdr:colOff>38100</xdr:colOff>
      <xdr:row>77</xdr:row>
      <xdr:rowOff>37174</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313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28301</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229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65,811</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近年は東京都平均や類似団体平均を下回っている。要因としては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職員数の適正化を進めてきたことが挙げられる。</a:t>
          </a:r>
          <a:endParaRPr lang="ja-JP" altLang="ja-JP" sz="1400">
            <a:effectLst/>
          </a:endParaRPr>
        </a:p>
        <a:p>
          <a:r>
            <a:rPr kumimoji="1" lang="ja-JP" altLang="ja-JP" sz="1100">
              <a:solidFill>
                <a:schemeClr val="dk1"/>
              </a:solidFill>
              <a:effectLst/>
              <a:latin typeface="+mn-lt"/>
              <a:ea typeface="+mn-ea"/>
              <a:cs typeface="+mn-cs"/>
            </a:rPr>
            <a:t>・物件費は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107,458</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東京都平均及び類似団体平均を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回っている。</a:t>
          </a:r>
          <a:r>
            <a:rPr kumimoji="1" lang="ja-JP" altLang="en-US" sz="1100">
              <a:solidFill>
                <a:schemeClr val="dk1"/>
              </a:solidFill>
              <a:effectLst/>
              <a:latin typeface="+mn-lt"/>
              <a:ea typeface="+mn-ea"/>
              <a:cs typeface="+mn-cs"/>
            </a:rPr>
            <a:t>新庁舎家具備品の購入費</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等により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前年度よりも</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・扶助費は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133,078</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東京都平均及び類似団体平均を下回っている。私立保育所の委託費など例年増加傾向にあ</a:t>
          </a:r>
          <a:r>
            <a:rPr kumimoji="1" lang="ja-JP" altLang="en-US" sz="1100">
              <a:solidFill>
                <a:schemeClr val="dk1"/>
              </a:solidFill>
              <a:effectLst/>
              <a:latin typeface="+mn-lt"/>
              <a:ea typeface="+mn-ea"/>
              <a:cs typeface="+mn-cs"/>
            </a:rPr>
            <a:t>り、令和６年度は</a:t>
          </a:r>
          <a:r>
            <a:rPr kumimoji="1" lang="ja-JP" altLang="ja-JP" sz="1100">
              <a:solidFill>
                <a:schemeClr val="dk1"/>
              </a:solidFill>
              <a:effectLst/>
              <a:latin typeface="+mn-lt"/>
              <a:ea typeface="+mn-ea"/>
              <a:cs typeface="+mn-cs"/>
            </a:rPr>
            <a:t>前年度よりも</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・補助費は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55,135</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東京都平均及び類似団体平均を上回っている。令和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定額減税補足給付金</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等により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前年度よりも</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・普通建設事業費は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85,569</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東京都平均及び類似団体平均を</a:t>
          </a:r>
          <a:r>
            <a:rPr kumimoji="1" lang="ja-JP" altLang="en-US" sz="1100">
              <a:solidFill>
                <a:schemeClr val="dk1"/>
              </a:solidFill>
              <a:effectLst/>
              <a:latin typeface="+mn-lt"/>
              <a:ea typeface="+mn-ea"/>
              <a:cs typeface="+mn-cs"/>
            </a:rPr>
            <a:t>大きく</a:t>
          </a:r>
          <a:r>
            <a:rPr kumimoji="1" lang="ja-JP" altLang="ja-JP" sz="1100">
              <a:solidFill>
                <a:schemeClr val="dk1"/>
              </a:solidFill>
              <a:effectLst/>
              <a:latin typeface="+mn-lt"/>
              <a:ea typeface="+mn-ea"/>
              <a:cs typeface="+mn-cs"/>
            </a:rPr>
            <a:t>上回っている。要因としては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新庁舎建設</a:t>
          </a:r>
          <a:r>
            <a:rPr kumimoji="1" lang="ja-JP" altLang="en-US" sz="1100">
              <a:solidFill>
                <a:schemeClr val="dk1"/>
              </a:solidFill>
              <a:effectLst/>
              <a:latin typeface="+mn-lt"/>
              <a:ea typeface="+mn-ea"/>
              <a:cs typeface="+mn-cs"/>
            </a:rPr>
            <a:t>工事費</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等が挙げられる。</a:t>
          </a:r>
          <a:endParaRPr lang="ja-JP" altLang="ja-JP" sz="1400">
            <a:effectLst/>
          </a:endParaRPr>
        </a:p>
        <a:p>
          <a:r>
            <a:rPr kumimoji="1" lang="ja-JP" altLang="ja-JP" sz="1100">
              <a:solidFill>
                <a:schemeClr val="dk1"/>
              </a:solidFill>
              <a:effectLst/>
              <a:latin typeface="+mn-lt"/>
              <a:ea typeface="+mn-ea"/>
              <a:cs typeface="+mn-cs"/>
            </a:rPr>
            <a:t>・公債費は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15,889</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依然として類似団体平均を下回っている。要因としては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臨時財政対策債等の借入れを抑制してきたことが挙げられる。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東京都国分寺市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129,500
126,265
11.46
69,671,892
67,555,299
2,058,357
27,627,458
27,521,543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76835</xdr:rowOff>
    </xdr:from>
    <xdr:to>
      <xdr:col>24</xdr:col>
      <xdr:colOff>63500</xdr:colOff>
      <xdr:row>36</xdr:row>
      <xdr:rowOff>119126</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5906135"/>
          <a:ext cx="838200" cy="385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119126</xdr:rowOff>
    </xdr:from>
    <xdr:to>
      <xdr:col>19</xdr:col>
      <xdr:colOff>177800</xdr:colOff>
      <xdr:row>36</xdr:row>
      <xdr:rowOff>150559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6291326"/>
          <a:ext cx="889000" cy="3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103586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593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150559</xdr:rowOff>
    </xdr:from>
    <xdr:to>
      <xdr:col>15</xdr:col>
      <xdr:colOff>50800</xdr:colOff>
      <xdr:row>36</xdr:row>
      <xdr:rowOff>152845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019300" y="6322759"/>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121874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135699</xdr:rowOff>
    </xdr:from>
    <xdr:to>
      <xdr:col>10</xdr:col>
      <xdr:colOff>114300</xdr:colOff>
      <xdr:row>36</xdr:row>
      <xdr:rowOff>152845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6307899"/>
          <a:ext cx="889000" cy="1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111586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594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116730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594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26035</xdr:rowOff>
    </xdr:from>
    <xdr:to>
      <xdr:col>24</xdr:col>
      <xdr:colOff>114300</xdr:colOff>
      <xdr:row>34</xdr:row>
      <xdr:rowOff>127635</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585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48912</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706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68326</xdr:rowOff>
    </xdr:from>
    <xdr:to>
      <xdr:col>20</xdr:col>
      <xdr:colOff>38100</xdr:colOff>
      <xdr:row>36</xdr:row>
      <xdr:rowOff>169926</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240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161053</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6333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99759</xdr:rowOff>
    </xdr:from>
    <xdr:to>
      <xdr:col>15</xdr:col>
      <xdr:colOff>101600</xdr:colOff>
      <xdr:row>37</xdr:row>
      <xdr:rowOff>29909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271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21036</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636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102045</xdr:rowOff>
    </xdr:from>
    <xdr:to>
      <xdr:col>10</xdr:col>
      <xdr:colOff>165100</xdr:colOff>
      <xdr:row>37</xdr:row>
      <xdr:rowOff>32195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27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23322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6366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84899</xdr:rowOff>
    </xdr:from>
    <xdr:to>
      <xdr:col>6</xdr:col>
      <xdr:colOff>38100</xdr:colOff>
      <xdr:row>37</xdr:row>
      <xdr:rowOff>15049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25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6176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6349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135768</xdr:rowOff>
    </xdr:from>
    <xdr:to>
      <xdr:col>24</xdr:col>
      <xdr:colOff>63500</xdr:colOff>
      <xdr:row>57</xdr:row>
      <xdr:rowOff>102080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736968"/>
          <a:ext cx="838200" cy="137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68028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840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102080</xdr:rowOff>
    </xdr:from>
    <xdr:to>
      <xdr:col>19</xdr:col>
      <xdr:colOff>177800</xdr:colOff>
      <xdr:row>58</xdr:row>
      <xdr:rowOff>36213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2908300" y="9874730"/>
          <a:ext cx="889000" cy="105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21389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96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131912</xdr:rowOff>
    </xdr:from>
    <xdr:to>
      <xdr:col>15</xdr:col>
      <xdr:colOff>50800</xdr:colOff>
      <xdr:row>58</xdr:row>
      <xdr:rowOff>36213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019300" y="9904562"/>
          <a:ext cx="889000" cy="75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22999</xdr:rowOff>
    </xdr:from>
    <xdr:to>
      <xdr:col>10</xdr:col>
      <xdr:colOff>114300</xdr:colOff>
      <xdr:row>57</xdr:row>
      <xdr:rowOff>131912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24199"/>
          <a:ext cx="889000" cy="280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29673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97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84968</xdr:rowOff>
    </xdr:from>
    <xdr:to>
      <xdr:col>24</xdr:col>
      <xdr:colOff>114300</xdr:colOff>
      <xdr:row>57</xdr:row>
      <xdr:rowOff>15118</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68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107845</xdr:rowOff>
    </xdr:from>
    <xdr:ext cx="599010"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537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51280</xdr:rowOff>
    </xdr:from>
    <xdr:to>
      <xdr:col>20</xdr:col>
      <xdr:colOff>38100</xdr:colOff>
      <xdr:row>57</xdr:row>
      <xdr:rowOff>152880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82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169407</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59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156863</xdr:rowOff>
    </xdr:from>
    <xdr:to>
      <xdr:col>15</xdr:col>
      <xdr:colOff>101600</xdr:colOff>
      <xdr:row>58</xdr:row>
      <xdr:rowOff>87013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929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78140</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10022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81112</xdr:rowOff>
    </xdr:from>
    <xdr:to>
      <xdr:col>10</xdr:col>
      <xdr:colOff>165100</xdr:colOff>
      <xdr:row>58</xdr:row>
      <xdr:rowOff>11262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85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27789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962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143649</xdr:rowOff>
    </xdr:from>
    <xdr:to>
      <xdr:col>6</xdr:col>
      <xdr:colOff>38100</xdr:colOff>
      <xdr:row>56</xdr:row>
      <xdr:rowOff>73799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7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64926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66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15211</xdr:rowOff>
    </xdr:from>
    <xdr:to>
      <xdr:col>24</xdr:col>
      <xdr:colOff>63500</xdr:colOff>
      <xdr:row>76</xdr:row>
      <xdr:rowOff>77048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045411"/>
          <a:ext cx="838200" cy="6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77048</xdr:rowOff>
    </xdr:from>
    <xdr:to>
      <xdr:col>19</xdr:col>
      <xdr:colOff>177800</xdr:colOff>
      <xdr:row>76</xdr:row>
      <xdr:rowOff>134420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107248"/>
          <a:ext cx="889000" cy="5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5658</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2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134420</xdr:rowOff>
    </xdr:from>
    <xdr:to>
      <xdr:col>15</xdr:col>
      <xdr:colOff>50800</xdr:colOff>
      <xdr:row>76</xdr:row>
      <xdr:rowOff>148989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019300" y="13164620"/>
          <a:ext cx="889000" cy="14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148989</xdr:rowOff>
    </xdr:from>
    <xdr:to>
      <xdr:col>10</xdr:col>
      <xdr:colOff>114300</xdr:colOff>
      <xdr:row>77</xdr:row>
      <xdr:rowOff>117351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179189"/>
          <a:ext cx="889000" cy="13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135862</xdr:rowOff>
    </xdr:from>
    <xdr:to>
      <xdr:col>24</xdr:col>
      <xdr:colOff>114300</xdr:colOff>
      <xdr:row>76</xdr:row>
      <xdr:rowOff>66011</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99461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158739</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846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26248</xdr:rowOff>
    </xdr:from>
    <xdr:to>
      <xdr:col>20</xdr:col>
      <xdr:colOff>38100</xdr:colOff>
      <xdr:row>76</xdr:row>
      <xdr:rowOff>127848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05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144375</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83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83620</xdr:rowOff>
    </xdr:from>
    <xdr:to>
      <xdr:col>15</xdr:col>
      <xdr:colOff>101600</xdr:colOff>
      <xdr:row>77</xdr:row>
      <xdr:rowOff>13770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11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30297</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889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98189</xdr:rowOff>
    </xdr:from>
    <xdr:to>
      <xdr:col>10</xdr:col>
      <xdr:colOff>165100</xdr:colOff>
      <xdr:row>77</xdr:row>
      <xdr:rowOff>28339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12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44866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903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66551</xdr:rowOff>
    </xdr:from>
    <xdr:to>
      <xdr:col>6</xdr:col>
      <xdr:colOff>38100</xdr:colOff>
      <xdr:row>77</xdr:row>
      <xdr:rowOff>168151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268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13228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043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126879</xdr:rowOff>
    </xdr:from>
    <xdr:to>
      <xdr:col>24</xdr:col>
      <xdr:colOff>63500</xdr:colOff>
      <xdr:row>96</xdr:row>
      <xdr:rowOff>145014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586079"/>
          <a:ext cx="838200" cy="1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100170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559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126879</xdr:rowOff>
    </xdr:from>
    <xdr:to>
      <xdr:col>19</xdr:col>
      <xdr:colOff>177800</xdr:colOff>
      <xdr:row>96</xdr:row>
      <xdr:rowOff>158007</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908300" y="16586079"/>
          <a:ext cx="889000" cy="3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150349</xdr:rowOff>
    </xdr:from>
    <xdr:to>
      <xdr:col>15</xdr:col>
      <xdr:colOff>50800</xdr:colOff>
      <xdr:row>96</xdr:row>
      <xdr:rowOff>158007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6609549"/>
          <a:ext cx="8890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150349</xdr:rowOff>
    </xdr:from>
    <xdr:to>
      <xdr:col>10</xdr:col>
      <xdr:colOff>114300</xdr:colOff>
      <xdr:row>97</xdr:row>
      <xdr:rowOff>157702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609549"/>
          <a:ext cx="889000" cy="17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6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94214</xdr:rowOff>
    </xdr:from>
    <xdr:to>
      <xdr:col>24</xdr:col>
      <xdr:colOff>114300</xdr:colOff>
      <xdr:row>97</xdr:row>
      <xdr:rowOff>24364</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55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117091</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404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76079</xdr:rowOff>
    </xdr:from>
    <xdr:to>
      <xdr:col>20</xdr:col>
      <xdr:colOff>38100</xdr:colOff>
      <xdr:row>97</xdr:row>
      <xdr:rowOff>6229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53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22756</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310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107207</xdr:rowOff>
    </xdr:from>
    <xdr:to>
      <xdr:col>15</xdr:col>
      <xdr:colOff>101600</xdr:colOff>
      <xdr:row>97</xdr:row>
      <xdr:rowOff>37357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566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28484</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65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99549</xdr:rowOff>
    </xdr:from>
    <xdr:to>
      <xdr:col>10</xdr:col>
      <xdr:colOff>165100</xdr:colOff>
      <xdr:row>97</xdr:row>
      <xdr:rowOff>29699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558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46226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33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106902</xdr:rowOff>
    </xdr:from>
    <xdr:to>
      <xdr:col>6</xdr:col>
      <xdr:colOff>38100</xdr:colOff>
      <xdr:row>98</xdr:row>
      <xdr:rowOff>37052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737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28179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830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113411</xdr:rowOff>
    </xdr:from>
    <xdr:to>
      <xdr:col>55</xdr:col>
      <xdr:colOff>0</xdr:colOff>
      <xdr:row>36</xdr:row>
      <xdr:rowOff>5207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114161"/>
          <a:ext cx="838200" cy="6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49039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92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5207</xdr:rowOff>
    </xdr:from>
    <xdr:to>
      <xdr:col>50</xdr:col>
      <xdr:colOff>114300</xdr:colOff>
      <xdr:row>36</xdr:row>
      <xdr:rowOff>58928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177407"/>
          <a:ext cx="88900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152671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58928</xdr:rowOff>
    </xdr:from>
    <xdr:to>
      <xdr:col>45</xdr:col>
      <xdr:colOff>177800</xdr:colOff>
      <xdr:row>36</xdr:row>
      <xdr:rowOff>89408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231128"/>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136288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479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64643</xdr:rowOff>
    </xdr:from>
    <xdr:to>
      <xdr:col>41</xdr:col>
      <xdr:colOff>50800</xdr:colOff>
      <xdr:row>36</xdr:row>
      <xdr:rowOff>89408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236843"/>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137431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481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136669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480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62611</xdr:rowOff>
    </xdr:from>
    <xdr:to>
      <xdr:col>55</xdr:col>
      <xdr:colOff>50800</xdr:colOff>
      <xdr:row>35</xdr:row>
      <xdr:rowOff>164211</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06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85488</xdr:rowOff>
    </xdr:from>
    <xdr:ext cx="469744"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591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125857</xdr:rowOff>
    </xdr:from>
    <xdr:to>
      <xdr:col>50</xdr:col>
      <xdr:colOff>165100</xdr:colOff>
      <xdr:row>36</xdr:row>
      <xdr:rowOff>56007</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12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72534</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04428" y="5901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8128</xdr:rowOff>
    </xdr:from>
    <xdr:to>
      <xdr:col>46</xdr:col>
      <xdr:colOff>38100</xdr:colOff>
      <xdr:row>36</xdr:row>
      <xdr:rowOff>109728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18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126255</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15428" y="5955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38608</xdr:rowOff>
    </xdr:from>
    <xdr:to>
      <xdr:col>41</xdr:col>
      <xdr:colOff>101600</xdr:colOff>
      <xdr:row>36</xdr:row>
      <xdr:rowOff>140208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210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156735</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26428" y="598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13843</xdr:rowOff>
    </xdr:from>
    <xdr:to>
      <xdr:col>36</xdr:col>
      <xdr:colOff>165100</xdr:colOff>
      <xdr:row>36</xdr:row>
      <xdr:rowOff>115443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18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131970</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5961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76881</xdr:rowOff>
    </xdr:from>
    <xdr:to>
      <xdr:col>55</xdr:col>
      <xdr:colOff>0</xdr:colOff>
      <xdr:row>58</xdr:row>
      <xdr:rowOff>99923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9639300" y="10020981"/>
          <a:ext cx="838200" cy="23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76881</xdr:rowOff>
    </xdr:from>
    <xdr:to>
      <xdr:col>50</xdr:col>
      <xdr:colOff>114300</xdr:colOff>
      <xdr:row>58</xdr:row>
      <xdr:rowOff>94848</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750300" y="10020981"/>
          <a:ext cx="889000" cy="17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94848</xdr:rowOff>
    </xdr:from>
    <xdr:to>
      <xdr:col>45</xdr:col>
      <xdr:colOff>177800</xdr:colOff>
      <xdr:row>58</xdr:row>
      <xdr:rowOff>112360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10038948"/>
          <a:ext cx="889000" cy="17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112360</xdr:rowOff>
    </xdr:from>
    <xdr:to>
      <xdr:col>41</xdr:col>
      <xdr:colOff>50800</xdr:colOff>
      <xdr:row>58</xdr:row>
      <xdr:rowOff>113411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10056460"/>
          <a:ext cx="8890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49123</xdr:rowOff>
    </xdr:from>
    <xdr:to>
      <xdr:col>55</xdr:col>
      <xdr:colOff>50800</xdr:colOff>
      <xdr:row>58</xdr:row>
      <xdr:rowOff>150723</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99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135500</xdr:rowOff>
    </xdr:from>
    <xdr:ext cx="378565"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908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26081</xdr:rowOff>
    </xdr:from>
    <xdr:to>
      <xdr:col>50</xdr:col>
      <xdr:colOff>165100</xdr:colOff>
      <xdr:row>58</xdr:row>
      <xdr:rowOff>127681</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970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118808</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04428" y="10062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44048</xdr:rowOff>
    </xdr:from>
    <xdr:to>
      <xdr:col>46</xdr:col>
      <xdr:colOff>38100</xdr:colOff>
      <xdr:row>58</xdr:row>
      <xdr:rowOff>145648</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98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136775</xdr:rowOff>
    </xdr:from>
    <xdr:ext cx="378565"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61017" y="100808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61560</xdr:rowOff>
    </xdr:from>
    <xdr:to>
      <xdr:col>41</xdr:col>
      <xdr:colOff>101600</xdr:colOff>
      <xdr:row>58</xdr:row>
      <xdr:rowOff>163160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1000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154287</xdr:rowOff>
    </xdr:from>
    <xdr:ext cx="378565"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2017" y="10098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62611</xdr:rowOff>
    </xdr:from>
    <xdr:to>
      <xdr:col>36</xdr:col>
      <xdr:colOff>165100</xdr:colOff>
      <xdr:row>58</xdr:row>
      <xdr:rowOff>164211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1000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155338</xdr:rowOff>
    </xdr:from>
    <xdr:ext cx="378565"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3017" y="10099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138881</xdr:rowOff>
    </xdr:from>
    <xdr:to>
      <xdr:col>55</xdr:col>
      <xdr:colOff>0</xdr:colOff>
      <xdr:row>79</xdr:row>
      <xdr:rowOff>26543</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9639300" y="13511981"/>
          <a:ext cx="838200" cy="59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146386</xdr:rowOff>
    </xdr:from>
    <xdr:to>
      <xdr:col>50</xdr:col>
      <xdr:colOff>114300</xdr:colOff>
      <xdr:row>79</xdr:row>
      <xdr:rowOff>26543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519486"/>
          <a:ext cx="889000" cy="51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44774</xdr:rowOff>
    </xdr:from>
    <xdr:to>
      <xdr:col>45</xdr:col>
      <xdr:colOff>177800</xdr:colOff>
      <xdr:row>78</xdr:row>
      <xdr:rowOff>146386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7861300" y="13417874"/>
          <a:ext cx="889000" cy="101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44774</xdr:rowOff>
    </xdr:from>
    <xdr:to>
      <xdr:col>41</xdr:col>
      <xdr:colOff>50800</xdr:colOff>
      <xdr:row>78</xdr:row>
      <xdr:rowOff>159550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6972300" y="13417874"/>
          <a:ext cx="889000" cy="114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88081</xdr:rowOff>
    </xdr:from>
    <xdr:to>
      <xdr:col>55</xdr:col>
      <xdr:colOff>50800</xdr:colOff>
      <xdr:row>79</xdr:row>
      <xdr:rowOff>18231</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46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3008</xdr:rowOff>
    </xdr:from>
    <xdr:ext cx="469744"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376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147193</xdr:rowOff>
    </xdr:from>
    <xdr:to>
      <xdr:col>50</xdr:col>
      <xdr:colOff>165100</xdr:colOff>
      <xdr:row>79</xdr:row>
      <xdr:rowOff>77343</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52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68470</xdr:rowOff>
    </xdr:from>
    <xdr:ext cx="378565"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50017" y="136130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95586</xdr:rowOff>
    </xdr:from>
    <xdr:to>
      <xdr:col>46</xdr:col>
      <xdr:colOff>38100</xdr:colOff>
      <xdr:row>79</xdr:row>
      <xdr:rowOff>25736</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468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16863</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561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165424</xdr:rowOff>
    </xdr:from>
    <xdr:to>
      <xdr:col>41</xdr:col>
      <xdr:colOff>101600</xdr:colOff>
      <xdr:row>78</xdr:row>
      <xdr:rowOff>95574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367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86701</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459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108750</xdr:rowOff>
    </xdr:from>
    <xdr:to>
      <xdr:col>36</xdr:col>
      <xdr:colOff>165100</xdr:colOff>
      <xdr:row>79</xdr:row>
      <xdr:rowOff>38900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48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30027</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37428" y="13574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100037</xdr:rowOff>
    </xdr:from>
    <xdr:to>
      <xdr:col>55</xdr:col>
      <xdr:colOff>0</xdr:colOff>
      <xdr:row>96</xdr:row>
      <xdr:rowOff>112592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559237"/>
          <a:ext cx="838200" cy="1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85768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54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88303</xdr:rowOff>
    </xdr:from>
    <xdr:to>
      <xdr:col>50</xdr:col>
      <xdr:colOff>114300</xdr:colOff>
      <xdr:row>96</xdr:row>
      <xdr:rowOff>100037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547503"/>
          <a:ext cx="889000" cy="1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44544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67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88303</xdr:rowOff>
    </xdr:from>
    <xdr:to>
      <xdr:col>45</xdr:col>
      <xdr:colOff>177800</xdr:colOff>
      <xdr:row>96</xdr:row>
      <xdr:rowOff>133852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547503"/>
          <a:ext cx="889000" cy="45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57593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68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97143</xdr:rowOff>
    </xdr:from>
    <xdr:to>
      <xdr:col>41</xdr:col>
      <xdr:colOff>50800</xdr:colOff>
      <xdr:row>96</xdr:row>
      <xdr:rowOff>133852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556343"/>
          <a:ext cx="889000" cy="3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49001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67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77957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0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61792</xdr:rowOff>
    </xdr:from>
    <xdr:to>
      <xdr:col>55</xdr:col>
      <xdr:colOff>50800</xdr:colOff>
      <xdr:row>96</xdr:row>
      <xdr:rowOff>163392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52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84669</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37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49237</xdr:rowOff>
    </xdr:from>
    <xdr:to>
      <xdr:col>50</xdr:col>
      <xdr:colOff>165100</xdr:colOff>
      <xdr:row>96</xdr:row>
      <xdr:rowOff>150837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50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167364</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283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37503</xdr:rowOff>
    </xdr:from>
    <xdr:to>
      <xdr:col>46</xdr:col>
      <xdr:colOff>38100</xdr:colOff>
      <xdr:row>96</xdr:row>
      <xdr:rowOff>139103</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49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155630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2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83052</xdr:rowOff>
    </xdr:from>
    <xdr:to>
      <xdr:col>41</xdr:col>
      <xdr:colOff>101600</xdr:colOff>
      <xdr:row>97</xdr:row>
      <xdr:rowOff>13202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54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29729</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317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46343</xdr:rowOff>
    </xdr:from>
    <xdr:to>
      <xdr:col>36</xdr:col>
      <xdr:colOff>165100</xdr:colOff>
      <xdr:row>96</xdr:row>
      <xdr:rowOff>147943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0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164470</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280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118577</xdr:rowOff>
    </xdr:from>
    <xdr:to>
      <xdr:col>85</xdr:col>
      <xdr:colOff>127000</xdr:colOff>
      <xdr:row>36</xdr:row>
      <xdr:rowOff>145735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6119327"/>
          <a:ext cx="838200" cy="19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67236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606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145735</xdr:rowOff>
    </xdr:from>
    <xdr:to>
      <xdr:col>81</xdr:col>
      <xdr:colOff>50800</xdr:colOff>
      <xdr:row>37</xdr:row>
      <xdr:rowOff>32898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592300" y="6317935"/>
          <a:ext cx="889000" cy="58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13330</xdr:rowOff>
    </xdr:from>
    <xdr:to>
      <xdr:col>76</xdr:col>
      <xdr:colOff>114300</xdr:colOff>
      <xdr:row>37</xdr:row>
      <xdr:rowOff>32898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3703300" y="6356980"/>
          <a:ext cx="889000" cy="19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13330</xdr:rowOff>
    </xdr:from>
    <xdr:to>
      <xdr:col>71</xdr:col>
      <xdr:colOff>177800</xdr:colOff>
      <xdr:row>37</xdr:row>
      <xdr:rowOff>14062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2814300" y="6356980"/>
          <a:ext cx="8890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67777</xdr:rowOff>
    </xdr:from>
    <xdr:to>
      <xdr:col>85</xdr:col>
      <xdr:colOff>177800</xdr:colOff>
      <xdr:row>35</xdr:row>
      <xdr:rowOff>169377</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06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90654</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591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94935</xdr:rowOff>
    </xdr:from>
    <xdr:to>
      <xdr:col>81</xdr:col>
      <xdr:colOff>101600</xdr:colOff>
      <xdr:row>37</xdr:row>
      <xdr:rowOff>25085</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26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16212</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635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153548</xdr:rowOff>
    </xdr:from>
    <xdr:to>
      <xdr:col>76</xdr:col>
      <xdr:colOff>165100</xdr:colOff>
      <xdr:row>37</xdr:row>
      <xdr:rowOff>83698</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32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74825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6418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133980</xdr:rowOff>
    </xdr:from>
    <xdr:to>
      <xdr:col>72</xdr:col>
      <xdr:colOff>38100</xdr:colOff>
      <xdr:row>37</xdr:row>
      <xdr:rowOff>64130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30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55257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39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134712</xdr:rowOff>
    </xdr:from>
    <xdr:to>
      <xdr:col>67</xdr:col>
      <xdr:colOff>101600</xdr:colOff>
      <xdr:row>37</xdr:row>
      <xdr:rowOff>64862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30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55989</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399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134488</xdr:rowOff>
    </xdr:from>
    <xdr:to>
      <xdr:col>85</xdr:col>
      <xdr:colOff>127000</xdr:colOff>
      <xdr:row>56</xdr:row>
      <xdr:rowOff>168504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564238"/>
          <a:ext cx="838200" cy="205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76791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677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168504</xdr:rowOff>
    </xdr:from>
    <xdr:to>
      <xdr:col>81</xdr:col>
      <xdr:colOff>50800</xdr:colOff>
      <xdr:row>57</xdr:row>
      <xdr:rowOff>159542</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769704"/>
          <a:ext cx="889000" cy="162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143039</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91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159542</xdr:rowOff>
    </xdr:from>
    <xdr:to>
      <xdr:col>76</xdr:col>
      <xdr:colOff>114300</xdr:colOff>
      <xdr:row>58</xdr:row>
      <xdr:rowOff>22908</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932192"/>
          <a:ext cx="889000" cy="34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34409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97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82687</xdr:rowOff>
    </xdr:from>
    <xdr:to>
      <xdr:col>71</xdr:col>
      <xdr:colOff>177800</xdr:colOff>
      <xdr:row>58</xdr:row>
      <xdr:rowOff>22908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683887"/>
          <a:ext cx="889000" cy="283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90212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969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97754</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87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83688</xdr:rowOff>
    </xdr:from>
    <xdr:to>
      <xdr:col>85</xdr:col>
      <xdr:colOff>177800</xdr:colOff>
      <xdr:row>56</xdr:row>
      <xdr:rowOff>13838</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51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106565</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36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117704</xdr:rowOff>
    </xdr:from>
    <xdr:to>
      <xdr:col>81</xdr:col>
      <xdr:colOff>101600</xdr:colOff>
      <xdr:row>57</xdr:row>
      <xdr:rowOff>47854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718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64381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494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108742</xdr:rowOff>
    </xdr:from>
    <xdr:to>
      <xdr:col>76</xdr:col>
      <xdr:colOff>165100</xdr:colOff>
      <xdr:row>58</xdr:row>
      <xdr:rowOff>38892</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88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55419</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56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143558</xdr:rowOff>
    </xdr:from>
    <xdr:to>
      <xdr:col>72</xdr:col>
      <xdr:colOff>38100</xdr:colOff>
      <xdr:row>58</xdr:row>
      <xdr:rowOff>73708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91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64835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10008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31887</xdr:rowOff>
    </xdr:from>
    <xdr:to>
      <xdr:col>67</xdr:col>
      <xdr:colOff>101600</xdr:colOff>
      <xdr:row>56</xdr:row>
      <xdr:rowOff>133487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63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150014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408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23457</xdr:rowOff>
    </xdr:from>
    <xdr:to>
      <xdr:col>85</xdr:col>
      <xdr:colOff>127000</xdr:colOff>
      <xdr:row>78</xdr:row>
      <xdr:rowOff>25228</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flipV="1">
          <a:off x="15481300" y="13396557"/>
          <a:ext cx="838200" cy="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25228</xdr:rowOff>
    </xdr:from>
    <xdr:to>
      <xdr:col>81</xdr:col>
      <xdr:colOff>50800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4592300" y="13398328"/>
          <a:ext cx="889000" cy="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25000</xdr:rowOff>
    </xdr:from>
    <xdr:to>
      <xdr:col>71</xdr:col>
      <xdr:colOff>177800</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3398100"/>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144107</xdr:rowOff>
    </xdr:from>
    <xdr:to>
      <xdr:col>85</xdr:col>
      <xdr:colOff>177800</xdr:colOff>
      <xdr:row>78</xdr:row>
      <xdr:rowOff>74257</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334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313932"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32755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145878</xdr:rowOff>
    </xdr:from>
    <xdr:to>
      <xdr:col>81</xdr:col>
      <xdr:colOff>101600</xdr:colOff>
      <xdr:row>78</xdr:row>
      <xdr:rowOff>76028</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334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67155</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356650" y="13440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145650</xdr:rowOff>
    </xdr:from>
    <xdr:to>
      <xdr:col>67</xdr:col>
      <xdr:colOff>101600</xdr:colOff>
      <xdr:row>78</xdr:row>
      <xdr:rowOff>75800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3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66927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89650" y="13440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79730</xdr:rowOff>
    </xdr:from>
    <xdr:to>
      <xdr:col>85</xdr:col>
      <xdr:colOff>127000</xdr:colOff>
      <xdr:row>97</xdr:row>
      <xdr:rowOff>84665</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710380"/>
          <a:ext cx="838200" cy="4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68763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85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79254</xdr:rowOff>
    </xdr:from>
    <xdr:to>
      <xdr:col>81</xdr:col>
      <xdr:colOff>50800</xdr:colOff>
      <xdr:row>97</xdr:row>
      <xdr:rowOff>79730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709904"/>
          <a:ext cx="889000" cy="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148562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79254</xdr:rowOff>
    </xdr:from>
    <xdr:to>
      <xdr:col>76</xdr:col>
      <xdr:colOff>114300</xdr:colOff>
      <xdr:row>97</xdr:row>
      <xdr:rowOff>87751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709904"/>
          <a:ext cx="889000" cy="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87751</xdr:rowOff>
    </xdr:from>
    <xdr:to>
      <xdr:col>71</xdr:col>
      <xdr:colOff>177800</xdr:colOff>
      <xdr:row>97</xdr:row>
      <xdr:rowOff>97885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718401"/>
          <a:ext cx="889000" cy="1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148925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13898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33865</xdr:rowOff>
    </xdr:from>
    <xdr:to>
      <xdr:col>85</xdr:col>
      <xdr:colOff>177800</xdr:colOff>
      <xdr:row>97</xdr:row>
      <xdr:rowOff>135465</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66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120242</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57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28930</xdr:rowOff>
    </xdr:from>
    <xdr:to>
      <xdr:col>81</xdr:col>
      <xdr:colOff>101600</xdr:colOff>
      <xdr:row>97</xdr:row>
      <xdr:rowOff>130530</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65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121657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752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28454</xdr:rowOff>
    </xdr:from>
    <xdr:to>
      <xdr:col>76</xdr:col>
      <xdr:colOff>165100</xdr:colOff>
      <xdr:row>97</xdr:row>
      <xdr:rowOff>130054</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65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121181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751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36951</xdr:rowOff>
    </xdr:from>
    <xdr:to>
      <xdr:col>72</xdr:col>
      <xdr:colOff>38100</xdr:colOff>
      <xdr:row>97</xdr:row>
      <xdr:rowOff>138551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667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129678</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76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47085</xdr:rowOff>
    </xdr:from>
    <xdr:to>
      <xdr:col>67</xdr:col>
      <xdr:colOff>101600</xdr:colOff>
      <xdr:row>97</xdr:row>
      <xdr:rowOff>148685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67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139812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77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111,032</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東京都平均及び類似団体平均を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回っている。要因としては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新庁舎建設事業に係る</a:t>
          </a:r>
          <a:r>
            <a:rPr kumimoji="1" lang="ja-JP" altLang="en-US" sz="1100">
              <a:solidFill>
                <a:schemeClr val="dk1"/>
              </a:solidFill>
              <a:effectLst/>
              <a:latin typeface="+mn-lt"/>
              <a:ea typeface="+mn-ea"/>
              <a:cs typeface="+mn-cs"/>
            </a:rPr>
            <a:t>工事費</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等が挙げられる。</a:t>
          </a:r>
          <a:endParaRPr lang="ja-JP" altLang="ja-JP" sz="1400">
            <a:effectLst/>
          </a:endParaRPr>
        </a:p>
        <a:p>
          <a:r>
            <a:rPr kumimoji="1" lang="ja-JP" altLang="ja-JP" sz="1100">
              <a:solidFill>
                <a:schemeClr val="dk1"/>
              </a:solidFill>
              <a:effectLst/>
              <a:latin typeface="+mn-lt"/>
              <a:ea typeface="+mn-ea"/>
              <a:cs typeface="+mn-cs"/>
            </a:rPr>
            <a:t>・民生費は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221,337</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類似団体平均は上回っているが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東京都平均は下回っている。私立保育所の委託費や障害者自立支援給付費の増など</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例年増加傾向にある。</a:t>
          </a:r>
          <a:endParaRPr lang="ja-JP" altLang="ja-JP" sz="1400">
            <a:effectLst/>
          </a:endParaRPr>
        </a:p>
        <a:p>
          <a:r>
            <a:rPr kumimoji="1" lang="ja-JP" altLang="ja-JP" sz="1100">
              <a:solidFill>
                <a:schemeClr val="dk1"/>
              </a:solidFill>
              <a:effectLst/>
              <a:latin typeface="+mn-lt"/>
              <a:ea typeface="+mn-ea"/>
              <a:cs typeface="+mn-cs"/>
            </a:rPr>
            <a:t>・衛生費は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41,721</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東京都平均及び類似団体平均を上回っている。</a:t>
          </a:r>
          <a:r>
            <a:rPr kumimoji="1" lang="ja-JP" altLang="en-US" sz="1100">
              <a:solidFill>
                <a:schemeClr val="dk1"/>
              </a:solidFill>
              <a:effectLst/>
              <a:latin typeface="+mn-lt"/>
              <a:ea typeface="+mn-ea"/>
              <a:cs typeface="+mn-cs"/>
            </a:rPr>
            <a:t>湖南衛生組合加入負担金</a:t>
          </a:r>
          <a:r>
            <a:rPr kumimoji="1" lang="ja-JP" altLang="ja-JP" sz="1100">
              <a:solidFill>
                <a:schemeClr val="dk1"/>
              </a:solidFill>
              <a:effectLst/>
              <a:latin typeface="+mn-lt"/>
              <a:ea typeface="+mn-ea"/>
              <a:cs typeface="+mn-cs"/>
            </a:rPr>
            <a:t>の減等により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前年度よりも減少している。</a:t>
          </a:r>
          <a:endParaRPr lang="ja-JP" altLang="ja-JP" sz="1400">
            <a:effectLst/>
          </a:endParaRPr>
        </a:p>
        <a:p>
          <a:r>
            <a:rPr kumimoji="1" lang="ja-JP" altLang="ja-JP" sz="1100">
              <a:solidFill>
                <a:schemeClr val="dk1"/>
              </a:solidFill>
              <a:effectLst/>
              <a:latin typeface="+mn-lt"/>
              <a:ea typeface="+mn-ea"/>
              <a:cs typeface="+mn-cs"/>
            </a:rPr>
            <a:t>・土木費は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43,423</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東京都平均及び類似団体平均を上回っている。公共施設整備基金積立金が</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一方で</a:t>
          </a:r>
          <a:r>
            <a:rPr kumimoji="1" lang="ja-JP" altLang="en-US" sz="1100">
              <a:solidFill>
                <a:schemeClr val="dk1"/>
              </a:solidFill>
              <a:effectLst/>
              <a:latin typeface="+mn-lt"/>
              <a:ea typeface="+mn-ea"/>
              <a:cs typeface="+mn-cs"/>
            </a:rPr>
            <a:t>、都市公園整備に係る用地買収費</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等の影響が大きく</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全体として</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額となっている。</a:t>
          </a:r>
          <a:endParaRPr lang="ja-JP" altLang="ja-JP" sz="1400">
            <a:effectLst/>
          </a:endParaRPr>
        </a:p>
        <a:p>
          <a:r>
            <a:rPr kumimoji="1" lang="ja-JP" altLang="ja-JP" sz="1100">
              <a:solidFill>
                <a:schemeClr val="dk1"/>
              </a:solidFill>
              <a:effectLst/>
              <a:latin typeface="+mn-lt"/>
              <a:ea typeface="+mn-ea"/>
              <a:cs typeface="+mn-cs"/>
            </a:rPr>
            <a:t>・教育費は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62,728</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類似団体平均は上回っているが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東京都平均は下回っている。小学校の校舎増築工事費の増等により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前年度よりも増加している。</a:t>
          </a:r>
          <a:endParaRPr lang="ja-JP" altLang="ja-JP" sz="1400">
            <a:effectLst/>
          </a:endParaRPr>
        </a:p>
        <a:p>
          <a:r>
            <a:rPr kumimoji="1" lang="ja-JP" altLang="ja-JP" sz="1100">
              <a:solidFill>
                <a:schemeClr val="dk1"/>
              </a:solidFill>
              <a:effectLst/>
              <a:latin typeface="+mn-lt"/>
              <a:ea typeface="+mn-ea"/>
              <a:cs typeface="+mn-cs"/>
            </a:rPr>
            <a:t>・公債費は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15,889</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依然として類似団体平均を下回っている。要因としては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臨時財政対策債等の借入れを抑制してきたことが挙げられる。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東京都国分寺市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年度の実質収支比率は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分子となる実質収支額が前年度と比較して約</a:t>
          </a:r>
          <a:r>
            <a:rPr kumimoji="1" lang="en-US" altLang="ja-JP" sz="1100">
              <a:solidFill>
                <a:schemeClr val="dk1"/>
              </a:solidFill>
              <a:effectLst/>
              <a:latin typeface="+mn-lt"/>
              <a:ea typeface="+mn-ea"/>
              <a:cs typeface="+mn-cs"/>
            </a:rPr>
            <a:t>206</a:t>
          </a:r>
          <a:r>
            <a:rPr kumimoji="1" lang="ja-JP" altLang="ja-JP" sz="1100">
              <a:solidFill>
                <a:schemeClr val="dk1"/>
              </a:solidFill>
              <a:effectLst/>
              <a:latin typeface="+mn-lt"/>
              <a:ea typeface="+mn-ea"/>
              <a:cs typeface="+mn-cs"/>
            </a:rPr>
            <a:t>百万円増加しており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0.52</a:t>
          </a:r>
          <a:r>
            <a:rPr kumimoji="1" lang="ja-JP" altLang="ja-JP" sz="1100">
              <a:solidFill>
                <a:schemeClr val="dk1"/>
              </a:solidFill>
              <a:effectLst/>
              <a:latin typeface="+mn-lt"/>
              <a:ea typeface="+mn-ea"/>
              <a:cs typeface="+mn-cs"/>
            </a:rPr>
            <a:t>ポイント増の</a:t>
          </a:r>
          <a:r>
            <a:rPr kumimoji="1" lang="en-US" altLang="ja-JP" sz="1100">
              <a:solidFill>
                <a:schemeClr val="dk1"/>
              </a:solidFill>
              <a:effectLst/>
              <a:latin typeface="+mn-lt"/>
              <a:ea typeface="+mn-ea"/>
              <a:cs typeface="+mn-cs"/>
            </a:rPr>
            <a:t>7.45</a:t>
          </a:r>
          <a:r>
            <a:rPr kumimoji="1" lang="ja-JP" altLang="ja-JP" sz="1100">
              <a:solidFill>
                <a:schemeClr val="dk1"/>
              </a:solidFill>
              <a:effectLst/>
              <a:latin typeface="+mn-lt"/>
              <a:ea typeface="+mn-ea"/>
              <a:cs typeface="+mn-cs"/>
            </a:rPr>
            <a:t>％となった。また実質単年度収支については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財政調整基金の積立額が取崩額を</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前年度比約</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百万円の減とな</a:t>
          </a:r>
          <a:r>
            <a:rPr kumimoji="1" lang="ja-JP" altLang="en-US" sz="1100">
              <a:solidFill>
                <a:schemeClr val="dk1"/>
              </a:solidFill>
              <a:effectLst/>
              <a:latin typeface="+mn-lt"/>
              <a:ea typeface="+mn-ea"/>
              <a:cs typeface="+mn-cs"/>
            </a:rPr>
            <a:t>ったが、</a:t>
          </a:r>
          <a:r>
            <a:rPr kumimoji="1" lang="ja-JP" altLang="ja-JP" sz="1100">
              <a:solidFill>
                <a:schemeClr val="dk1"/>
              </a:solidFill>
              <a:effectLst/>
              <a:latin typeface="+mn-lt"/>
              <a:ea typeface="+mn-ea"/>
              <a:cs typeface="+mn-cs"/>
            </a:rPr>
            <a:t>比率としては</a:t>
          </a:r>
          <a:r>
            <a:rPr kumimoji="1" lang="en-US" altLang="ja-JP" sz="1100">
              <a:solidFill>
                <a:schemeClr val="dk1"/>
              </a:solidFill>
              <a:effectLst/>
              <a:latin typeface="+mn-lt"/>
              <a:ea typeface="+mn-ea"/>
              <a:cs typeface="+mn-cs"/>
            </a:rPr>
            <a:t>0.07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2.86</a:t>
          </a:r>
          <a:r>
            <a:rPr kumimoji="1" lang="ja-JP" altLang="ja-JP" sz="1100">
              <a:solidFill>
                <a:schemeClr val="dk1"/>
              </a:solidFill>
              <a:effectLst/>
              <a:latin typeface="+mn-lt"/>
              <a:ea typeface="+mn-ea"/>
              <a:cs typeface="+mn-cs"/>
            </a:rPr>
            <a:t>％に</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東京都国分寺市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ja-JP" sz="1100">
              <a:solidFill>
                <a:schemeClr val="dk1"/>
              </a:solidFill>
              <a:effectLst/>
              <a:latin typeface="+mn-lt"/>
              <a:ea typeface="+mn-ea"/>
              <a:cs typeface="+mn-cs"/>
            </a:rPr>
            <a:t>前年度と同様</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年度も全会計について実質収支額が赤字となったものはなかった。</a:t>
          </a:r>
          <a:endParaRPr lang="ja-JP" altLang="ja-JP" sz="1400">
            <a:effectLst/>
          </a:endParaRPr>
        </a:p>
        <a:p>
          <a:r>
            <a:rPr kumimoji="1" lang="ja-JP" altLang="ja-JP" sz="1100">
              <a:solidFill>
                <a:schemeClr val="dk1"/>
              </a:solidFill>
              <a:effectLst/>
              <a:latin typeface="+mn-lt"/>
              <a:ea typeface="+mn-ea"/>
              <a:cs typeface="+mn-cs"/>
            </a:rPr>
            <a:t>　一般会計においては</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0.52</a:t>
          </a:r>
          <a:r>
            <a:rPr kumimoji="1" lang="ja-JP" altLang="ja-JP" sz="1100">
              <a:solidFill>
                <a:schemeClr val="dk1"/>
              </a:solidFill>
              <a:effectLst/>
              <a:latin typeface="+mn-lt"/>
              <a:ea typeface="+mn-ea"/>
              <a:cs typeface="+mn-cs"/>
            </a:rPr>
            <a:t>ポイント増の</a:t>
          </a:r>
          <a:r>
            <a:rPr kumimoji="1" lang="en-US" altLang="ja-JP" sz="1100">
              <a:solidFill>
                <a:schemeClr val="dk1"/>
              </a:solidFill>
              <a:effectLst/>
              <a:latin typeface="+mn-lt"/>
              <a:ea typeface="+mn-ea"/>
              <a:cs typeface="+mn-cs"/>
            </a:rPr>
            <a:t>7.45</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歳入歳出ともに令和５年度より増となっており、歳入の増（</a:t>
          </a:r>
          <a:r>
            <a:rPr kumimoji="1" lang="en-US" altLang="ja-JP" sz="1100">
              <a:solidFill>
                <a:schemeClr val="dk1"/>
              </a:solidFill>
              <a:effectLst/>
              <a:latin typeface="+mn-lt"/>
              <a:ea typeface="+mn-ea"/>
              <a:cs typeface="+mn-cs"/>
            </a:rPr>
            <a:t>7,796</a:t>
          </a:r>
          <a:r>
            <a:rPr kumimoji="1" lang="ja-JP" altLang="en-US" sz="1100">
              <a:solidFill>
                <a:schemeClr val="dk1"/>
              </a:solidFill>
              <a:effectLst/>
              <a:latin typeface="+mn-lt"/>
              <a:ea typeface="+mn-ea"/>
              <a:cs typeface="+mn-cs"/>
            </a:rPr>
            <a:t>百万円）が歳出の増（</a:t>
          </a:r>
          <a:r>
            <a:rPr kumimoji="1" lang="en-US" altLang="ja-JP" sz="1100">
              <a:solidFill>
                <a:schemeClr val="dk1"/>
              </a:solidFill>
              <a:effectLst/>
              <a:latin typeface="+mn-lt"/>
              <a:ea typeface="+mn-ea"/>
              <a:cs typeface="+mn-cs"/>
            </a:rPr>
            <a:t>7,729</a:t>
          </a:r>
          <a:r>
            <a:rPr kumimoji="1" lang="ja-JP" altLang="en-US" sz="1100">
              <a:solidFill>
                <a:schemeClr val="dk1"/>
              </a:solidFill>
              <a:effectLst/>
              <a:latin typeface="+mn-lt"/>
              <a:ea typeface="+mn-ea"/>
              <a:cs typeface="+mn-cs"/>
            </a:rPr>
            <a:t>百万円）を上回ったことにより、実質収支額が</a:t>
          </a:r>
          <a:r>
            <a:rPr kumimoji="1" lang="en-US" altLang="ja-JP" sz="1100">
              <a:solidFill>
                <a:schemeClr val="dk1"/>
              </a:solidFill>
              <a:effectLst/>
              <a:latin typeface="+mn-lt"/>
              <a:ea typeface="+mn-ea"/>
              <a:cs typeface="+mn-cs"/>
            </a:rPr>
            <a:t>206</a:t>
          </a:r>
          <a:r>
            <a:rPr kumimoji="1" lang="ja-JP" altLang="en-US" sz="1100">
              <a:solidFill>
                <a:schemeClr val="dk1"/>
              </a:solidFill>
              <a:effectLst/>
              <a:latin typeface="+mn-lt"/>
              <a:ea typeface="+mn-ea"/>
              <a:cs typeface="+mn-cs"/>
            </a:rPr>
            <a:t>百万円増になったことが要因として挙げられる。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東京都国分寺市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ja-JP" sz="1100">
              <a:solidFill>
                <a:schemeClr val="dk1"/>
              </a:solidFill>
              <a:effectLst/>
              <a:latin typeface="+mn-lt"/>
              <a:ea typeface="+mn-ea"/>
              <a:cs typeface="+mn-cs"/>
            </a:rPr>
            <a:t>元利償還金等においては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令和２年度までは借入抑制により元利償還金が減少していること</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下水道事業会計の元利償還金が減となっていることに伴う公営企業債の元利償還金に対する繰入金が減少していることなどにより全体的に減となっていた。しかし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令和３年度</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a:t>
          </a:r>
          <a:r>
            <a:rPr kumimoji="1" lang="ja-JP" altLang="en-US" sz="1100">
              <a:solidFill>
                <a:schemeClr val="dk1"/>
              </a:solidFill>
              <a:effectLst/>
              <a:latin typeface="+mn-lt"/>
              <a:ea typeface="+mn-ea"/>
              <a:cs typeface="+mn-cs"/>
            </a:rPr>
            <a:t>かけて、</a:t>
          </a:r>
          <a:r>
            <a:rPr kumimoji="1" lang="ja-JP" altLang="ja-JP" sz="1100">
              <a:solidFill>
                <a:schemeClr val="dk1"/>
              </a:solidFill>
              <a:effectLst/>
              <a:latin typeface="+mn-lt"/>
              <a:ea typeface="+mn-ea"/>
              <a:cs typeface="+mn-cs"/>
            </a:rPr>
            <a:t>新庁舎建設事業に伴う借入れを行ったことなどから</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増額</a:t>
          </a:r>
          <a:r>
            <a:rPr kumimoji="1" lang="ja-JP" altLang="en-US" sz="1100">
              <a:solidFill>
                <a:schemeClr val="dk1"/>
              </a:solidFill>
              <a:effectLst/>
              <a:latin typeface="+mn-lt"/>
              <a:ea typeface="+mn-ea"/>
              <a:cs typeface="+mn-cs"/>
            </a:rPr>
            <a:t>傾向</a:t>
          </a:r>
          <a:r>
            <a:rPr kumimoji="1" lang="ja-JP" altLang="ja-JP" sz="1100">
              <a:solidFill>
                <a:schemeClr val="dk1"/>
              </a:solidFill>
              <a:effectLst/>
              <a:latin typeface="+mn-lt"/>
              <a:ea typeface="+mn-ea"/>
              <a:cs typeface="+mn-cs"/>
            </a:rPr>
            <a:t>となっ</a:t>
          </a:r>
          <a:r>
            <a:rPr kumimoji="1" lang="ja-JP" altLang="en-US" sz="1100">
              <a:solidFill>
                <a:schemeClr val="dk1"/>
              </a:solidFill>
              <a:effectLst/>
              <a:latin typeface="+mn-lt"/>
              <a:ea typeface="+mn-ea"/>
              <a:cs typeface="+mn-cs"/>
            </a:rPr>
            <a:t>ている。</a:t>
          </a:r>
          <a:endParaRPr lang="ja-JP" altLang="ja-JP" sz="1400">
            <a:effectLst/>
          </a:endParaRPr>
        </a:p>
        <a:p>
          <a:r>
            <a:rPr kumimoji="1" lang="ja-JP" altLang="ja-JP" sz="1100">
              <a:solidFill>
                <a:schemeClr val="dk1"/>
              </a:solidFill>
              <a:effectLst/>
              <a:latin typeface="+mn-lt"/>
              <a:ea typeface="+mn-ea"/>
              <a:cs typeface="+mn-cs"/>
            </a:rPr>
            <a:t>　比率は令和３年度はマイナスであったが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令和４年度にはプラスに転じており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今後も</a:t>
          </a:r>
          <a:r>
            <a:rPr kumimoji="1" lang="ja-JP" altLang="en-US" sz="1100">
              <a:solidFill>
                <a:schemeClr val="dk1"/>
              </a:solidFill>
              <a:effectLst/>
              <a:latin typeface="+mn-lt"/>
              <a:ea typeface="+mn-ea"/>
              <a:cs typeface="+mn-cs"/>
            </a:rPr>
            <a:t>旧庁舎用地利活用事業など</a:t>
          </a:r>
          <a:r>
            <a:rPr kumimoji="1" lang="ja-JP" altLang="ja-JP" sz="1100">
              <a:solidFill>
                <a:schemeClr val="dk1"/>
              </a:solidFill>
              <a:effectLst/>
              <a:latin typeface="+mn-lt"/>
              <a:ea typeface="+mn-ea"/>
              <a:cs typeface="+mn-cs"/>
            </a:rPr>
            <a:t>多額の借入れを伴う大型事業が予定されていることから</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新規借入れについては慎重に行っていく必要がある。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実質公債費比率の算定に用いる満期一括償還地方債の償還財源としての積立はしていない。</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東京都国分寺市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前年度に引き続き新庁舎建設事業に伴い多額の借入れを行い、</a:t>
          </a:r>
          <a:r>
            <a:rPr kumimoji="1" lang="ja-JP" altLang="ja-JP" sz="1100">
              <a:solidFill>
                <a:schemeClr val="dk1"/>
              </a:solidFill>
              <a:effectLst/>
              <a:latin typeface="+mn-lt"/>
              <a:ea typeface="+mn-ea"/>
              <a:cs typeface="+mn-cs"/>
            </a:rPr>
            <a:t>将来負担額が約</a:t>
          </a:r>
          <a:r>
            <a:rPr kumimoji="1" lang="en-US" altLang="ja-JP" sz="1100">
              <a:solidFill>
                <a:schemeClr val="dk1"/>
              </a:solidFill>
              <a:effectLst/>
              <a:latin typeface="+mn-lt"/>
              <a:ea typeface="+mn-ea"/>
              <a:cs typeface="+mn-cs"/>
            </a:rPr>
            <a:t>5,766</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となったことから将来負担比率は</a:t>
          </a:r>
          <a:r>
            <a:rPr kumimoji="1" lang="en-US" altLang="ja-JP" sz="1100">
              <a:solidFill>
                <a:schemeClr val="dk1"/>
              </a:solidFill>
              <a:effectLst/>
              <a:latin typeface="+mn-lt"/>
              <a:ea typeface="+mn-ea"/>
              <a:cs typeface="+mn-cs"/>
            </a:rPr>
            <a:t>54.7</a:t>
          </a:r>
          <a:r>
            <a:rPr kumimoji="1" lang="ja-JP" altLang="ja-JP" sz="1100">
              <a:solidFill>
                <a:schemeClr val="dk1"/>
              </a:solidFill>
              <a:effectLst/>
              <a:latin typeface="+mn-lt"/>
              <a:ea typeface="+mn-ea"/>
              <a:cs typeface="+mn-cs"/>
            </a:rPr>
            <a:t>％となり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前年度比で</a:t>
          </a:r>
          <a:r>
            <a:rPr kumimoji="1" lang="en-US" altLang="ja-JP" sz="1100">
              <a:solidFill>
                <a:schemeClr val="dk1"/>
              </a:solidFill>
              <a:effectLst/>
              <a:latin typeface="+mn-lt"/>
              <a:ea typeface="+mn-ea"/>
              <a:cs typeface="+mn-cs"/>
            </a:rPr>
            <a:t>39.4</a:t>
          </a:r>
          <a:r>
            <a:rPr kumimoji="1" lang="ja-JP" altLang="ja-JP" sz="1100">
              <a:solidFill>
                <a:schemeClr val="dk1"/>
              </a:solidFill>
              <a:effectLst/>
              <a:latin typeface="+mn-lt"/>
              <a:ea typeface="+mn-ea"/>
              <a:cs typeface="+mn-cs"/>
            </a:rPr>
            <a:t>ポイント増となった。今後も</a:t>
          </a:r>
          <a:r>
            <a:rPr kumimoji="1" lang="ja-JP" altLang="en-US" sz="1100">
              <a:solidFill>
                <a:schemeClr val="dk1"/>
              </a:solidFill>
              <a:effectLst/>
              <a:latin typeface="+mn-lt"/>
              <a:ea typeface="+mn-ea"/>
              <a:cs typeface="+mn-cs"/>
            </a:rPr>
            <a:t>旧庁舎用地利活用事業</a:t>
          </a:r>
          <a:r>
            <a:rPr kumimoji="1" lang="ja-JP" altLang="ja-JP" sz="1100">
              <a:solidFill>
                <a:schemeClr val="dk1"/>
              </a:solidFill>
              <a:effectLst/>
              <a:latin typeface="+mn-lt"/>
              <a:ea typeface="+mn-ea"/>
              <a:cs typeface="+mn-cs"/>
            </a:rPr>
            <a:t>に加え</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多額の借入れを必要とする大型事業が予定されているため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借入れの抑制など</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比率上昇を抑える取り組みを行っていく。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東京都国分寺市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年度間の財源調整として積立て及び取崩しを行った結果</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財政調整基金は全体として</a:t>
          </a:r>
          <a:r>
            <a:rPr kumimoji="1" lang="en-US" altLang="ja-JP" sz="1100">
              <a:solidFill>
                <a:schemeClr val="dk1"/>
              </a:solidFill>
              <a:effectLst/>
              <a:latin typeface="+mn-lt"/>
              <a:ea typeface="+mn-ea"/>
              <a:cs typeface="+mn-cs"/>
            </a:rPr>
            <a:t>995</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基金全体としては約</a:t>
          </a:r>
          <a:r>
            <a:rPr kumimoji="1" lang="en-US" altLang="ja-JP" sz="1100">
              <a:solidFill>
                <a:schemeClr val="dk1"/>
              </a:solidFill>
              <a:effectLst/>
              <a:latin typeface="+mn-lt"/>
              <a:ea typeface="+mn-ea"/>
              <a:cs typeface="+mn-cs"/>
            </a:rPr>
            <a:t>4,744</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lang="ja-JP" altLang="en-US" sz="1100" b="0" i="0" u="none" strike="noStrike" baseline="0">
              <a:solidFill>
                <a:schemeClr val="dk1"/>
              </a:solidFill>
              <a:latin typeface="+mn-lt"/>
              <a:ea typeface="+mn-ea"/>
              <a:cs typeface="+mn-cs"/>
            </a:rPr>
            <a:t>新庁舎建設事業などの大型事業の完了後においても、扶助費の増加や、公共施設の修繕・更新等に伴う歳出増が引き続き見込まれ、更には物価高騰等の影響による対策経費の増など、厳しい財政運営が予想されるため、</a:t>
          </a:r>
          <a:r>
            <a:rPr kumimoji="1" lang="ja-JP" altLang="ja-JP" sz="1100">
              <a:solidFill>
                <a:schemeClr val="dk1"/>
              </a:solidFill>
              <a:effectLst/>
              <a:latin typeface="+mn-lt"/>
              <a:ea typeface="+mn-ea"/>
              <a:cs typeface="+mn-cs"/>
            </a:rPr>
            <a:t>財源の確保に取り組み</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経常経費の見直しを行い</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基金の取崩しに依存しない収支均衡型の財政体質を維持する。また</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決算剰余金等の計画的な積立を行い</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基金の適正な管理と運用を図る。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公共施設整備基金：公共施設の整備資金</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緑と水と公園整備基金：緑地，湧水等及び公園の整備等の事業に必要な資金</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職員退職手当基金：職員退職手当の資金</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国際交流平和基金：国際交流事業を通し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世界各国の人々との相互理解を深め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世界平和を希求する事業に充当する資金</a:t>
          </a:r>
          <a:endParaRPr lang="ja-JP" altLang="ja-JP">
            <a:effectLst/>
          </a:endParaRPr>
        </a:p>
        <a:p>
          <a:r>
            <a:rPr kumimoji="1" lang="ja-JP" altLang="en-US" sz="1100">
              <a:solidFill>
                <a:schemeClr val="dk1"/>
              </a:solidFill>
              <a:effectLst/>
              <a:latin typeface="+mn-lt"/>
              <a:ea typeface="+mn-ea"/>
              <a:cs typeface="+mn-cs"/>
            </a:rPr>
            <a:t>福祉基金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高齢化対策を基本とする福祉施策の資金</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公共施設整備基金：決算剰余金等の積立てを行ったこと等により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残高は約</a:t>
          </a:r>
          <a:r>
            <a:rPr kumimoji="1" lang="en-US" altLang="ja-JP" sz="1100">
              <a:solidFill>
                <a:schemeClr val="dk1"/>
              </a:solidFill>
              <a:effectLst/>
              <a:latin typeface="+mn-lt"/>
              <a:ea typeface="+mn-ea"/>
              <a:cs typeface="+mn-cs"/>
            </a:rPr>
            <a:t>6,513</a:t>
          </a:r>
          <a:r>
            <a:rPr kumimoji="1" lang="ja-JP" altLang="ja-JP" sz="1100">
              <a:solidFill>
                <a:schemeClr val="dk1"/>
              </a:solidFill>
              <a:effectLst/>
              <a:latin typeface="+mn-lt"/>
              <a:ea typeface="+mn-ea"/>
              <a:cs typeface="+mn-cs"/>
            </a:rPr>
            <a:t>百万円となり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前年度と比較して約</a:t>
          </a:r>
          <a:r>
            <a:rPr kumimoji="1" lang="en-US" altLang="ja-JP" sz="1100">
              <a:solidFill>
                <a:schemeClr val="dk1"/>
              </a:solidFill>
              <a:effectLst/>
              <a:latin typeface="+mn-lt"/>
              <a:ea typeface="+mn-ea"/>
              <a:cs typeface="+mn-cs"/>
            </a:rPr>
            <a:t>425</a:t>
          </a:r>
          <a:r>
            <a:rPr kumimoji="1" lang="ja-JP" altLang="ja-JP" sz="1100">
              <a:solidFill>
                <a:schemeClr val="dk1"/>
              </a:solidFill>
              <a:effectLst/>
              <a:latin typeface="+mn-lt"/>
              <a:ea typeface="+mn-ea"/>
              <a:cs typeface="+mn-cs"/>
            </a:rPr>
            <a:t>百万円増加した。</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緑と水と公園整備基金：寄附金等の積立てを行っており増加傾向にある。残高は前年度と比較して約</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百万円増の</a:t>
          </a:r>
          <a:r>
            <a:rPr kumimoji="1" lang="en-US" altLang="ja-JP" sz="1100">
              <a:solidFill>
                <a:schemeClr val="dk1"/>
              </a:solidFill>
              <a:effectLst/>
              <a:latin typeface="+mn-lt"/>
              <a:ea typeface="+mn-ea"/>
              <a:cs typeface="+mn-cs"/>
            </a:rPr>
            <a:t>203</a:t>
          </a:r>
          <a:r>
            <a:rPr kumimoji="1" lang="ja-JP" altLang="ja-JP" sz="1100">
              <a:solidFill>
                <a:schemeClr val="dk1"/>
              </a:solidFill>
              <a:effectLst/>
              <a:latin typeface="+mn-lt"/>
              <a:ea typeface="+mn-ea"/>
              <a:cs typeface="+mn-cs"/>
            </a:rPr>
            <a:t>百万円となった。</a:t>
          </a:r>
          <a:endParaRPr lang="ja-JP" altLang="ja-JP">
            <a:effectLst/>
          </a:endParaRPr>
        </a:p>
        <a:p>
          <a:r>
            <a:rPr kumimoji="1" lang="ja-JP" altLang="ja-JP" sz="1100">
              <a:solidFill>
                <a:schemeClr val="dk1"/>
              </a:solidFill>
              <a:effectLst/>
              <a:latin typeface="+mn-lt"/>
              <a:ea typeface="+mn-ea"/>
              <a:cs typeface="+mn-cs"/>
            </a:rPr>
            <a:t>職員退職手当基金：毎年度</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退職手当に充当するための</a:t>
          </a:r>
          <a:r>
            <a:rPr kumimoji="1" lang="ja-JP" altLang="en-US" sz="1100">
              <a:solidFill>
                <a:schemeClr val="dk1"/>
              </a:solidFill>
              <a:effectLst/>
              <a:latin typeface="+mn-lt"/>
              <a:ea typeface="+mn-ea"/>
              <a:cs typeface="+mn-cs"/>
            </a:rPr>
            <a:t>積立て及び</a:t>
          </a:r>
          <a:r>
            <a:rPr kumimoji="1" lang="ja-JP" altLang="ja-JP" sz="1100">
              <a:solidFill>
                <a:schemeClr val="dk1"/>
              </a:solidFill>
              <a:effectLst/>
              <a:latin typeface="+mn-lt"/>
              <a:ea typeface="+mn-ea"/>
              <a:cs typeface="+mn-cs"/>
            </a:rPr>
            <a:t>取崩しを行っており増減している。残高は前年度と比較して約</a:t>
          </a:r>
          <a:r>
            <a:rPr kumimoji="1" lang="en-US" altLang="ja-JP" sz="1100">
              <a:solidFill>
                <a:schemeClr val="dk1"/>
              </a:solidFill>
              <a:effectLst/>
              <a:latin typeface="+mn-lt"/>
              <a:ea typeface="+mn-ea"/>
              <a:cs typeface="+mn-cs"/>
            </a:rPr>
            <a:t>127</a:t>
          </a:r>
          <a:r>
            <a:rPr kumimoji="1" lang="ja-JP" altLang="ja-JP" sz="1100">
              <a:solidFill>
                <a:schemeClr val="dk1"/>
              </a:solidFill>
              <a:effectLst/>
              <a:latin typeface="+mn-lt"/>
              <a:ea typeface="+mn-ea"/>
              <a:cs typeface="+mn-cs"/>
            </a:rPr>
            <a:t>百万円減の</a:t>
          </a:r>
          <a:r>
            <a:rPr kumimoji="1" lang="en-US" altLang="ja-JP" sz="1100">
              <a:solidFill>
                <a:schemeClr val="dk1"/>
              </a:solidFill>
              <a:effectLst/>
              <a:latin typeface="+mn-lt"/>
              <a:ea typeface="+mn-ea"/>
              <a:cs typeface="+mn-cs"/>
            </a:rPr>
            <a:t>128</a:t>
          </a:r>
          <a:r>
            <a:rPr kumimoji="1" lang="ja-JP" altLang="ja-JP" sz="1100">
              <a:solidFill>
                <a:schemeClr val="dk1"/>
              </a:solidFill>
              <a:effectLst/>
              <a:latin typeface="+mn-lt"/>
              <a:ea typeface="+mn-ea"/>
              <a:cs typeface="+mn-cs"/>
            </a:rPr>
            <a:t>百万円となった。</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国際交流平和基金：近年</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積立てや取崩しを行っておらず</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残高は約</a:t>
          </a:r>
          <a:r>
            <a:rPr kumimoji="1" lang="en-US" altLang="ja-JP" sz="1100">
              <a:solidFill>
                <a:schemeClr val="dk1"/>
              </a:solidFill>
              <a:effectLst/>
              <a:latin typeface="+mn-lt"/>
              <a:ea typeface="+mn-ea"/>
              <a:cs typeface="+mn-cs"/>
            </a:rPr>
            <a:t>58</a:t>
          </a:r>
          <a:r>
            <a:rPr kumimoji="1" lang="ja-JP" altLang="ja-JP" sz="1100">
              <a:solidFill>
                <a:schemeClr val="dk1"/>
              </a:solidFill>
              <a:effectLst/>
              <a:latin typeface="+mn-lt"/>
              <a:ea typeface="+mn-ea"/>
              <a:cs typeface="+mn-cs"/>
            </a:rPr>
            <a:t>百万円程度で推移している。</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福祉基金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毎年度、利子の</a:t>
          </a:r>
          <a:r>
            <a:rPr kumimoji="1" lang="ja-JP" altLang="ja-JP" sz="1100">
              <a:solidFill>
                <a:schemeClr val="dk1"/>
              </a:solidFill>
              <a:effectLst/>
              <a:latin typeface="+mn-lt"/>
              <a:ea typeface="+mn-ea"/>
              <a:cs typeface="+mn-cs"/>
            </a:rPr>
            <a:t>積立てを行っており増加傾向にある。残高は約</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百万円程度で推移している。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令和元年</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月に「新庁舎建設に伴う財政運営方針」の中で</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新たに目標額を設定しており</a:t>
          </a:r>
          <a:r>
            <a:rPr kumimoji="1" lang="ja-JP" altLang="en-US" sz="1100">
              <a:solidFill>
                <a:schemeClr val="dk1"/>
              </a:solidFill>
              <a:effectLst/>
              <a:latin typeface="+mn-lt"/>
              <a:ea typeface="+mn-ea"/>
              <a:cs typeface="+mn-cs"/>
            </a:rPr>
            <a:t>、財政調整基金は残高</a:t>
          </a:r>
          <a:r>
            <a:rPr kumimoji="1" lang="en-US" altLang="ja-JP" sz="1100">
              <a:solidFill>
                <a:schemeClr val="dk1"/>
              </a:solidFill>
              <a:effectLst/>
              <a:latin typeface="+mn-lt"/>
              <a:ea typeface="+mn-ea"/>
              <a:cs typeface="+mn-cs"/>
            </a:rPr>
            <a:t>30</a:t>
          </a:r>
          <a:r>
            <a:rPr kumimoji="1" lang="ja-JP" altLang="en-US" sz="1100">
              <a:solidFill>
                <a:schemeClr val="dk1"/>
              </a:solidFill>
              <a:effectLst/>
              <a:latin typeface="+mn-lt"/>
              <a:ea typeface="+mn-ea"/>
              <a:cs typeface="+mn-cs"/>
            </a:rPr>
            <a:t>億円を堅持、公共施設整備基金は残高</a:t>
          </a:r>
          <a:r>
            <a:rPr kumimoji="1" lang="en-US" altLang="ja-JP" sz="1100">
              <a:solidFill>
                <a:schemeClr val="dk1"/>
              </a:solidFill>
              <a:effectLst/>
              <a:latin typeface="+mn-lt"/>
              <a:ea typeface="+mn-ea"/>
              <a:cs typeface="+mn-cs"/>
            </a:rPr>
            <a:t>20</a:t>
          </a:r>
          <a:r>
            <a:rPr kumimoji="1" lang="ja-JP" altLang="en-US" sz="1100">
              <a:solidFill>
                <a:schemeClr val="dk1"/>
              </a:solidFill>
              <a:effectLst/>
              <a:latin typeface="+mn-lt"/>
              <a:ea typeface="+mn-ea"/>
              <a:cs typeface="+mn-cs"/>
            </a:rPr>
            <a:t>億円を維持することとしている。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今後は財源確保に取り組み、経常経費の見直しを行い、基金の取崩しに依存しない収支均衡型の財政体質を維持する。また、決算余剰金等の計画的な積立を行い、基金の適正な管理と運用を図る。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年度間の財源の調整により残高は</a:t>
          </a:r>
          <a:r>
            <a:rPr kumimoji="1" lang="en-US" altLang="ja-JP" sz="1100">
              <a:solidFill>
                <a:schemeClr val="dk1"/>
              </a:solidFill>
              <a:effectLst/>
              <a:latin typeface="+mn-lt"/>
              <a:ea typeface="+mn-ea"/>
              <a:cs typeface="+mn-cs"/>
            </a:rPr>
            <a:t>3,130</a:t>
          </a:r>
          <a:r>
            <a:rPr kumimoji="1" lang="ja-JP" altLang="ja-JP" sz="1100">
              <a:solidFill>
                <a:schemeClr val="dk1"/>
              </a:solidFill>
              <a:effectLst/>
              <a:latin typeface="+mn-lt"/>
              <a:ea typeface="+mn-ea"/>
              <a:cs typeface="+mn-cs"/>
            </a:rPr>
            <a:t>百万円となり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前年度と比較して</a:t>
          </a:r>
          <a:r>
            <a:rPr kumimoji="1" lang="en-US" altLang="ja-JP" sz="1100">
              <a:solidFill>
                <a:schemeClr val="dk1"/>
              </a:solidFill>
              <a:effectLst/>
              <a:latin typeface="+mn-lt"/>
              <a:ea typeface="+mn-ea"/>
              <a:cs typeface="+mn-cs"/>
            </a:rPr>
            <a:t>995</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令和元年</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月に「新庁舎建設に伴う財政運営方針」の中で</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新たに目標額を設定しており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財政調整基金の残高は</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億円を堅持することとしている。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減債基金は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近年</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運用利子の積立て以外の積立てや取崩しを行っておらず</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残高は約３百万円程度で推移している。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償還が進ん</a:t>
          </a:r>
          <a:r>
            <a:rPr kumimoji="1" lang="ja-JP" altLang="en-US" sz="1100">
              <a:solidFill>
                <a:schemeClr val="dk1"/>
              </a:solidFill>
              <a:effectLst/>
              <a:latin typeface="+mn-lt"/>
              <a:ea typeface="+mn-ea"/>
              <a:cs typeface="+mn-cs"/>
            </a:rPr>
            <a:t>でいるものの、令和６年度に新庁舎建設事業に係る多額の借入れを行ったことから、令和６年度は未償還額が増加した。</a:t>
          </a:r>
          <a:r>
            <a:rPr kumimoji="1" lang="ja-JP" altLang="ja-JP" sz="1100">
              <a:solidFill>
                <a:schemeClr val="dk1"/>
              </a:solidFill>
              <a:effectLst/>
              <a:latin typeface="+mn-lt"/>
              <a:ea typeface="+mn-ea"/>
              <a:cs typeface="+mn-cs"/>
            </a:rPr>
            <a:t>今後も</a:t>
          </a:r>
          <a:r>
            <a:rPr kumimoji="1" lang="ja-JP" altLang="en-US" sz="1100">
              <a:solidFill>
                <a:schemeClr val="dk1"/>
              </a:solidFill>
              <a:effectLst/>
              <a:latin typeface="+mn-lt"/>
              <a:ea typeface="+mn-ea"/>
              <a:cs typeface="+mn-cs"/>
            </a:rPr>
            <a:t>旧庁舎用地利活用事業など、</a:t>
          </a:r>
          <a:r>
            <a:rPr kumimoji="1" lang="ja-JP" altLang="ja-JP" sz="1100">
              <a:solidFill>
                <a:schemeClr val="dk1"/>
              </a:solidFill>
              <a:effectLst/>
              <a:latin typeface="+mn-lt"/>
              <a:ea typeface="+mn-ea"/>
              <a:cs typeface="+mn-cs"/>
            </a:rPr>
            <a:t>多額の借入れを必要とする大型事業が予定されているため</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基金の適正な管理と運用を図っていく。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DFA7988-1D9E-497F-A9AF-7A6F5145EB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497920F-A346-49ED-B020-7E4AADCB67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0DEF73B-0F8A-48A1-9313-21F3E5C2D75C}"/>
            </a:ext>
          </a:extLst>
        </xdr:cNvPr>
        <xdr:cNvSpPr/>
      </xdr:nvSpPr>
      <xdr:spPr>
        <a:xfrm>
          <a:off x="117602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5" name="正方形/長方形 4">
          <a:extLst>
            <a:ext uri="{FF2B5EF4-FFF2-40B4-BE49-F238E27FC236}">
              <a16:creationId xmlns:a16="http://schemas.microsoft.com/office/drawing/2014/main" id="{438D4FFD-7719-4FE4-BC22-98A58EEEE4C6}"/>
            </a:ext>
          </a:extLst>
        </xdr:cNvPr>
        <xdr:cNvSpPr/>
      </xdr:nvSpPr>
      <xdr:spPr>
        <a:xfrm>
          <a:off x="117602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0DB3264E-722B-43E6-8C46-5993B3BC1F73}"/>
            </a:ext>
          </a:extLst>
        </xdr:cNvPr>
        <xdr:cNvSpPr/>
      </xdr:nvSpPr>
      <xdr:spPr>
        <a:xfrm>
          <a:off x="355600" y="63500"/>
          <a:ext cx="114014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2B75EA95-83DA-40D3-8FD0-ED055DE2B3F9}"/>
            </a:ext>
          </a:extLst>
        </xdr:cNvPr>
        <xdr:cNvSpPr/>
      </xdr:nvSpPr>
      <xdr:spPr>
        <a:xfrm>
          <a:off x="15351125" y="165100"/>
          <a:ext cx="35496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DA0ACDF0-CD12-4C06-B2DC-B341BA8963BA}"/>
            </a:ext>
          </a:extLst>
        </xdr:cNvPr>
        <xdr:cNvSpPr/>
      </xdr:nvSpPr>
      <xdr:spPr>
        <a:xfrm>
          <a:off x="15357475" y="165100"/>
          <a:ext cx="352425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E8194A60-803E-481E-A747-0BA298A33AB1}"/>
            </a:ext>
          </a:extLst>
        </xdr:cNvPr>
        <xdr:cNvSpPr/>
      </xdr:nvSpPr>
      <xdr:spPr>
        <a:xfrm>
          <a:off x="15382875" y="165100"/>
          <a:ext cx="3467100" cy="1428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東京都国分寺市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596ED985-D57F-444E-BEA5-3D6C263EF087}"/>
            </a:ext>
          </a:extLst>
        </xdr:cNvPr>
        <xdr:cNvSpPr/>
      </xdr:nvSpPr>
      <xdr:spPr>
        <a:xfrm>
          <a:off x="12823825" y="165100"/>
          <a:ext cx="23939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A23BCB42-A2FF-40E3-9D73-12B6E8E02E3F}"/>
            </a:ext>
          </a:extLst>
        </xdr:cNvPr>
        <xdr:cNvSpPr/>
      </xdr:nvSpPr>
      <xdr:spPr>
        <a:xfrm>
          <a:off x="12849225" y="165100"/>
          <a:ext cx="234950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BD02AF21-4278-4C21-99CC-C7C51986956B}"/>
            </a:ext>
          </a:extLst>
        </xdr:cNvPr>
        <xdr:cNvSpPr/>
      </xdr:nvSpPr>
      <xdr:spPr>
        <a:xfrm>
          <a:off x="12874625" y="165100"/>
          <a:ext cx="2311400" cy="15557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5B0E7079-71E9-47AA-B2E5-83174CE59C00}"/>
            </a:ext>
          </a:extLst>
        </xdr:cNvPr>
        <xdr:cNvSpPr/>
      </xdr:nvSpPr>
      <xdr:spPr>
        <a:xfrm>
          <a:off x="444500" y="352425"/>
          <a:ext cx="9083675" cy="1568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7EFE9EF2-9256-41F1-BF2F-3D0EEFF9949D}"/>
            </a:ext>
          </a:extLst>
        </xdr:cNvPr>
        <xdr:cNvSpPr/>
      </xdr:nvSpPr>
      <xdr:spPr>
        <a:xfrm>
          <a:off x="568325" y="384175"/>
          <a:ext cx="1244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E2534938-5141-4879-82DC-E3F40A9F8151}"/>
            </a:ext>
          </a:extLst>
        </xdr:cNvPr>
        <xdr:cNvSpPr/>
      </xdr:nvSpPr>
      <xdr:spPr>
        <a:xfrm>
          <a:off x="1768475" y="384175"/>
          <a:ext cx="120015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129,500
126,265
11.46
69,671,892
67,555,299
2,058,357
27,627,458
27,521,543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63FBFDFA-E86D-408A-A9B8-919E0FA86791}"/>
            </a:ext>
          </a:extLst>
        </xdr:cNvPr>
        <xdr:cNvSpPr/>
      </xdr:nvSpPr>
      <xdr:spPr>
        <a:xfrm>
          <a:off x="2968625" y="384175"/>
          <a:ext cx="1371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8BE08A59-A6B9-4273-A86B-88E9ED1446DA}"/>
            </a:ext>
          </a:extLst>
        </xdr:cNvPr>
        <xdr:cNvSpPr/>
      </xdr:nvSpPr>
      <xdr:spPr>
        <a:xfrm>
          <a:off x="4340225" y="403225"/>
          <a:ext cx="18224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F201AAD3-C8C6-4419-ACF9-C4753F7B8C76}"/>
            </a:ext>
          </a:extLst>
        </xdr:cNvPr>
        <xdr:cNvSpPr/>
      </xdr:nvSpPr>
      <xdr:spPr>
        <a:xfrm>
          <a:off x="6162675" y="403225"/>
          <a:ext cx="11366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13C93990-A5A5-4149-B034-E335FE9FBBD7}"/>
            </a:ext>
          </a:extLst>
        </xdr:cNvPr>
        <xdr:cNvSpPr/>
      </xdr:nvSpPr>
      <xdr:spPr>
        <a:xfrm>
          <a:off x="7362825" y="415925"/>
          <a:ext cx="5778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53632B63-B68C-461F-8B06-85735A918603}"/>
            </a:ext>
          </a:extLst>
        </xdr:cNvPr>
        <xdr:cNvSpPr/>
      </xdr:nvSpPr>
      <xdr:spPr>
        <a:xfrm>
          <a:off x="4340225" y="100012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2546A31C-B597-4F29-B11A-1934B5B99F01}"/>
            </a:ext>
          </a:extLst>
        </xdr:cNvPr>
        <xdr:cNvSpPr/>
      </xdr:nvSpPr>
      <xdr:spPr>
        <a:xfrm>
          <a:off x="6226175" y="100012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3078119A-B5EF-4810-94AB-35AC3ACA28F1}"/>
            </a:ext>
          </a:extLst>
        </xdr:cNvPr>
        <xdr:cNvSpPr/>
      </xdr:nvSpPr>
      <xdr:spPr>
        <a:xfrm>
          <a:off x="9985375" y="352425"/>
          <a:ext cx="1371600" cy="10795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36B68B47-AAEB-4903-9538-537F2170763F}"/>
            </a:ext>
          </a:extLst>
        </xdr:cNvPr>
        <xdr:cNvSpPr/>
      </xdr:nvSpPr>
      <xdr:spPr>
        <a:xfrm>
          <a:off x="10213975" y="415925"/>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7FE02DEE-95C7-44DC-BEC9-261688B424D6}"/>
            </a:ext>
          </a:extLst>
        </xdr:cNvPr>
        <xdr:cNvSpPr/>
      </xdr:nvSpPr>
      <xdr:spPr>
        <a:xfrm>
          <a:off x="10213975" y="52387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E3F7683A-7E36-4746-A17D-8A9C37A269E0}"/>
            </a:ext>
          </a:extLst>
        </xdr:cNvPr>
        <xdr:cNvSpPr/>
      </xdr:nvSpPr>
      <xdr:spPr>
        <a:xfrm>
          <a:off x="10213975" y="85407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57F89579-AD03-48EF-8B51-C141BE509968}"/>
            </a:ext>
          </a:extLst>
        </xdr:cNvPr>
        <xdr:cNvCxnSpPr/>
      </xdr:nvCxnSpPr>
      <xdr:spPr>
        <a:xfrm flipH="1">
          <a:off x="10048875" y="4921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C93FE218-91F3-4FBD-AD94-CACABD4EABAD}"/>
            </a:ext>
          </a:extLst>
        </xdr:cNvPr>
        <xdr:cNvSpPr/>
      </xdr:nvSpPr>
      <xdr:spPr>
        <a:xfrm>
          <a:off x="10102850" y="466725"/>
          <a:ext cx="101600" cy="254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4309F763-8F5E-45AD-B1CA-CB21F6A9EAB3}"/>
            </a:ext>
          </a:extLst>
        </xdr:cNvPr>
        <xdr:cNvSpPr/>
      </xdr:nvSpPr>
      <xdr:spPr>
        <a:xfrm>
          <a:off x="10102850" y="612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192F883F-26BD-450A-8202-13C666F2743A}"/>
            </a:ext>
          </a:extLst>
        </xdr:cNvPr>
        <xdr:cNvCxnSpPr/>
      </xdr:nvCxnSpPr>
      <xdr:spPr>
        <a:xfrm>
          <a:off x="10147300" y="854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5ADB036D-B32D-4D5F-BE60-A96642E7FCCB}"/>
            </a:ext>
          </a:extLst>
        </xdr:cNvPr>
        <xdr:cNvCxnSpPr/>
      </xdr:nvCxnSpPr>
      <xdr:spPr>
        <a:xfrm>
          <a:off x="10067925" y="8540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28272AF9-5F82-4CCD-9528-039DF66748DF}"/>
            </a:ext>
          </a:extLst>
        </xdr:cNvPr>
        <xdr:cNvCxnSpPr/>
      </xdr:nvCxnSpPr>
      <xdr:spPr>
        <a:xfrm flipV="1">
          <a:off x="10147300" y="10858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7A59FD6B-A772-40DA-992B-D35DFB3E9138}"/>
            </a:ext>
          </a:extLst>
        </xdr:cNvPr>
        <xdr:cNvCxnSpPr/>
      </xdr:nvCxnSpPr>
      <xdr:spPr>
        <a:xfrm>
          <a:off x="10067925" y="12223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B2732367-10E4-4B88-B430-78729EE0666E}"/>
            </a:ext>
          </a:extLst>
        </xdr:cNvPr>
        <xdr:cNvSpPr txBox="1"/>
      </xdr:nvSpPr>
      <xdr:spPr>
        <a:xfrm>
          <a:off x="419100" y="2016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E4C0C5E9-DC66-407D-BD2C-3243CD88B376}"/>
            </a:ext>
          </a:extLst>
        </xdr:cNvPr>
        <xdr:cNvSpPr txBox="1"/>
      </xdr:nvSpPr>
      <xdr:spPr>
        <a:xfrm>
          <a:off x="419100" y="22510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E5AB19E4-1F93-46A3-9910-16B7A82C5348}"/>
            </a:ext>
          </a:extLst>
        </xdr:cNvPr>
        <xdr:cNvSpPr txBox="1"/>
      </xdr:nvSpPr>
      <xdr:spPr>
        <a:xfrm>
          <a:off x="419100" y="24796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3288ADD3-5EF2-4CDE-B6F3-FEAD155F07AB}"/>
            </a:ext>
          </a:extLst>
        </xdr:cNvPr>
        <xdr:cNvSpPr txBox="1"/>
      </xdr:nvSpPr>
      <xdr:spPr>
        <a:xfrm>
          <a:off x="419100" y="27146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01129648-1A87-4226-9B25-A5B1449C5965}"/>
            </a:ext>
          </a:extLst>
        </xdr:cNvPr>
        <xdr:cNvSpPr txBox="1"/>
      </xdr:nvSpPr>
      <xdr:spPr>
        <a:xfrm>
          <a:off x="419100" y="29495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29F65DFF-770C-4E93-9D89-FD20EC5DD9D8}"/>
            </a:ext>
          </a:extLst>
        </xdr:cNvPr>
        <xdr:cNvSpPr/>
      </xdr:nvSpPr>
      <xdr:spPr>
        <a:xfrm>
          <a:off x="1152525" y="3451225"/>
          <a:ext cx="382270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7AE24A43-745C-483C-9937-7017761C3C68}"/>
            </a:ext>
          </a:extLst>
        </xdr:cNvPr>
        <xdr:cNvSpPr/>
      </xdr:nvSpPr>
      <xdr:spPr>
        <a:xfrm>
          <a:off x="1811514" y="371341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65CBA1EC-C7B6-459A-95F2-7462DEC5BC1B}"/>
            </a:ext>
          </a:extLst>
        </xdr:cNvPr>
        <xdr:cNvSpPr/>
      </xdr:nvSpPr>
      <xdr:spPr>
        <a:xfrm>
          <a:off x="3462014" y="369674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A7D4438B-6239-4468-81AF-B05275ADDC53}"/>
            </a:ext>
          </a:extLst>
        </xdr:cNvPr>
        <xdr:cNvSpPr/>
      </xdr:nvSpPr>
      <xdr:spPr>
        <a:xfrm>
          <a:off x="4924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BF9B0AFB-C461-4146-8A1B-23DAD4104739}"/>
            </a:ext>
          </a:extLst>
        </xdr:cNvPr>
        <xdr:cNvSpPr/>
      </xdr:nvSpPr>
      <xdr:spPr>
        <a:xfrm>
          <a:off x="4924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10EFF997-BDCC-443C-A38E-27420BF51ABB}"/>
            </a:ext>
          </a:extLst>
        </xdr:cNvPr>
        <xdr:cNvSpPr/>
      </xdr:nvSpPr>
      <xdr:spPr>
        <a:xfrm>
          <a:off x="62960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D724B274-CB15-41FD-818A-DA507F689E9C}"/>
            </a:ext>
          </a:extLst>
        </xdr:cNvPr>
        <xdr:cNvSpPr/>
      </xdr:nvSpPr>
      <xdr:spPr>
        <a:xfrm>
          <a:off x="62960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6C912917-486C-4115-A890-AE3A86A9A2CB}"/>
            </a:ext>
          </a:extLst>
        </xdr:cNvPr>
        <xdr:cNvSpPr/>
      </xdr:nvSpPr>
      <xdr:spPr>
        <a:xfrm>
          <a:off x="77946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81B2DDE7-5C50-4169-AE77-3D056A3040C1}"/>
            </a:ext>
          </a:extLst>
        </xdr:cNvPr>
        <xdr:cNvSpPr/>
      </xdr:nvSpPr>
      <xdr:spPr>
        <a:xfrm>
          <a:off x="77946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1ED6CAEF-C28E-41E9-B683-E3D27E8216BF}"/>
            </a:ext>
          </a:extLst>
        </xdr:cNvPr>
        <xdr:cNvSpPr/>
      </xdr:nvSpPr>
      <xdr:spPr>
        <a:xfrm>
          <a:off x="1152525" y="402907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DD176CFD-923A-48EA-83FC-D7E6F8166E81}"/>
            </a:ext>
          </a:extLst>
        </xdr:cNvPr>
        <xdr:cNvSpPr/>
      </xdr:nvSpPr>
      <xdr:spPr>
        <a:xfrm>
          <a:off x="522287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353C4A2C-9233-4CC2-B1D2-46F43E17005B}"/>
            </a:ext>
          </a:extLst>
        </xdr:cNvPr>
        <xdr:cNvSpPr/>
      </xdr:nvSpPr>
      <xdr:spPr>
        <a:xfrm>
          <a:off x="522287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38C991A8-DB0A-4018-881C-C3CE68095762}"/>
            </a:ext>
          </a:extLst>
        </xdr:cNvPr>
        <xdr:cNvSpPr txBox="1"/>
      </xdr:nvSpPr>
      <xdr:spPr>
        <a:xfrm>
          <a:off x="52800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令和６年度の有形固定資産減価償却率は</a:t>
          </a:r>
          <a:r>
            <a:rPr kumimoji="1" lang="en-US" altLang="ja-JP" sz="1100">
              <a:latin typeface="ＭＳ Ｐゴシック" panose="020B0600070205080204" pitchFamily="50" charset="-128"/>
              <a:ea typeface="ＭＳ Ｐゴシック" panose="020B0600070205080204" pitchFamily="50" charset="-128"/>
            </a:rPr>
            <a:t>55.2</a:t>
          </a:r>
          <a:r>
            <a:rPr kumimoji="1" lang="ja-JP" altLang="en-US" sz="1100">
              <a:latin typeface="ＭＳ Ｐゴシック" panose="020B0600070205080204" pitchFamily="50" charset="-128"/>
              <a:ea typeface="ＭＳ Ｐゴシック" panose="020B0600070205080204" pitchFamily="50" charset="-128"/>
            </a:rPr>
            <a:t>％と類似団体平均を下回っており、資産種別にみると事業用資産が</a:t>
          </a:r>
          <a:r>
            <a:rPr kumimoji="1" lang="en-US" altLang="ja-JP" sz="1100">
              <a:latin typeface="ＭＳ Ｐゴシック" panose="020B0600070205080204" pitchFamily="50" charset="-128"/>
              <a:ea typeface="ＭＳ Ｐゴシック" panose="020B0600070205080204" pitchFamily="50" charset="-128"/>
            </a:rPr>
            <a:t>48.4</a:t>
          </a:r>
          <a:r>
            <a:rPr kumimoji="1" lang="ja-JP" altLang="en-US" sz="1100">
              <a:latin typeface="ＭＳ Ｐゴシック" panose="020B0600070205080204" pitchFamily="50" charset="-128"/>
              <a:ea typeface="ＭＳ Ｐゴシック" panose="020B0600070205080204" pitchFamily="50" charset="-128"/>
            </a:rPr>
            <a:t>％、インフラ資産が</a:t>
          </a:r>
          <a:r>
            <a:rPr kumimoji="1" lang="en-US" altLang="ja-JP" sz="1100">
              <a:latin typeface="ＭＳ Ｐゴシック" panose="020B0600070205080204" pitchFamily="50" charset="-128"/>
              <a:ea typeface="ＭＳ Ｐゴシック" panose="020B0600070205080204" pitchFamily="50" charset="-128"/>
            </a:rPr>
            <a:t>64.4</a:t>
          </a:r>
          <a:r>
            <a:rPr kumimoji="1" lang="ja-JP" altLang="en-US" sz="1100">
              <a:latin typeface="ＭＳ Ｐゴシック" panose="020B0600070205080204" pitchFamily="50" charset="-128"/>
              <a:ea typeface="ＭＳ Ｐゴシック" panose="020B0600070205080204" pitchFamily="50" charset="-128"/>
            </a:rPr>
            <a:t>％となっている。新庁舎等金額の大きい事業用資産を取得したことなどにより、前年度と比較して</a:t>
          </a:r>
          <a:r>
            <a:rPr kumimoji="1" lang="en-US" altLang="ja-JP" sz="1100">
              <a:latin typeface="ＭＳ Ｐゴシック" panose="020B0600070205080204" pitchFamily="50" charset="-128"/>
              <a:ea typeface="ＭＳ Ｐゴシック" panose="020B0600070205080204" pitchFamily="50" charset="-128"/>
            </a:rPr>
            <a:t>8.2</a:t>
          </a:r>
          <a:r>
            <a:rPr kumimoji="1" lang="ja-JP" altLang="en-US" sz="1100">
              <a:latin typeface="ＭＳ Ｐゴシック" panose="020B0600070205080204" pitchFamily="50" charset="-128"/>
              <a:ea typeface="ＭＳ Ｐゴシック" panose="020B0600070205080204" pitchFamily="50" charset="-128"/>
            </a:rPr>
            <a:t>ポイント減少している。資産の老朽化に対応するために、今後も長期的な視点から施設の更新・長寿命化などを行う必要がある。</a:t>
          </a: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107399E1-1D1C-4129-B903-3420E8F8EF02}"/>
            </a:ext>
          </a:extLst>
        </xdr:cNvPr>
        <xdr:cNvSpPr txBox="1"/>
      </xdr:nvSpPr>
      <xdr:spPr>
        <a:xfrm>
          <a:off x="11271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987A8F42-9D84-4E1D-81CD-B94CB2FD90DF}"/>
            </a:ext>
          </a:extLst>
        </xdr:cNvPr>
        <xdr:cNvCxnSpPr/>
      </xdr:nvCxnSpPr>
      <xdr:spPr>
        <a:xfrm>
          <a:off x="1152525" y="6105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C432EB64-B44C-4B16-BBC7-6692B6ED7738}"/>
            </a:ext>
          </a:extLst>
        </xdr:cNvPr>
        <xdr:cNvSpPr txBox="1"/>
      </xdr:nvSpPr>
      <xdr:spPr>
        <a:xfrm>
          <a:off x="735486" y="60180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A3970C87-164A-4D05-94FF-F480171371BC}"/>
            </a:ext>
          </a:extLst>
        </xdr:cNvPr>
        <xdr:cNvCxnSpPr/>
      </xdr:nvCxnSpPr>
      <xdr:spPr>
        <a:xfrm>
          <a:off x="1152525" y="576474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5" name="テキスト ボックス 54">
          <a:extLst>
            <a:ext uri="{FF2B5EF4-FFF2-40B4-BE49-F238E27FC236}">
              <a16:creationId xmlns:a16="http://schemas.microsoft.com/office/drawing/2014/main" id="{A64F0584-3C43-4DFB-A8C8-056AF6987AFC}"/>
            </a:ext>
          </a:extLst>
        </xdr:cNvPr>
        <xdr:cNvSpPr txBox="1"/>
      </xdr:nvSpPr>
      <xdr:spPr>
        <a:xfrm>
          <a:off x="786781" y="56709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F9F46B28-077D-4D33-BA4E-9D8B76177CB9}"/>
            </a:ext>
          </a:extLst>
        </xdr:cNvPr>
        <xdr:cNvCxnSpPr/>
      </xdr:nvCxnSpPr>
      <xdr:spPr>
        <a:xfrm>
          <a:off x="1152525" y="541760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3D721D47-8C68-4594-8B76-6C04E4F240F3}"/>
            </a:ext>
          </a:extLst>
        </xdr:cNvPr>
        <xdr:cNvSpPr txBox="1"/>
      </xdr:nvSpPr>
      <xdr:spPr>
        <a:xfrm>
          <a:off x="786781" y="53238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84005787-535D-455C-B9FA-E50855511A43}"/>
            </a:ext>
          </a:extLst>
        </xdr:cNvPr>
        <xdr:cNvCxnSpPr/>
      </xdr:nvCxnSpPr>
      <xdr:spPr>
        <a:xfrm>
          <a:off x="1152525" y="50704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C14B6120-7A62-4876-B04E-487720E2BBFB}"/>
            </a:ext>
          </a:extLst>
        </xdr:cNvPr>
        <xdr:cNvSpPr txBox="1"/>
      </xdr:nvSpPr>
      <xdr:spPr>
        <a:xfrm>
          <a:off x="786781" y="497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885FA845-981B-4ED8-9A52-D3A23B178AE0}"/>
            </a:ext>
          </a:extLst>
        </xdr:cNvPr>
        <xdr:cNvCxnSpPr/>
      </xdr:nvCxnSpPr>
      <xdr:spPr>
        <a:xfrm>
          <a:off x="1152525" y="472334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E1C49D4C-B43D-4EF3-BAA5-3AF6829A0887}"/>
            </a:ext>
          </a:extLst>
        </xdr:cNvPr>
        <xdr:cNvSpPr txBox="1"/>
      </xdr:nvSpPr>
      <xdr:spPr>
        <a:xfrm>
          <a:off x="786781" y="46295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2AE73FA1-9CEB-4744-97C0-A3C5924309B7}"/>
            </a:ext>
          </a:extLst>
        </xdr:cNvPr>
        <xdr:cNvCxnSpPr/>
      </xdr:nvCxnSpPr>
      <xdr:spPr>
        <a:xfrm>
          <a:off x="1152525" y="437620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7F1B86AD-BA9D-4584-A1A1-C951E44E704F}"/>
            </a:ext>
          </a:extLst>
        </xdr:cNvPr>
        <xdr:cNvSpPr txBox="1"/>
      </xdr:nvSpPr>
      <xdr:spPr>
        <a:xfrm>
          <a:off x="786781" y="42887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6C9D5B52-B10D-447F-BFBD-47932D5ECB22}"/>
            </a:ext>
          </a:extLst>
        </xdr:cNvPr>
        <xdr:cNvCxnSpPr/>
      </xdr:nvCxnSpPr>
      <xdr:spPr>
        <a:xfrm>
          <a:off x="1152525" y="40290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4527CFC1-46B7-42B0-911E-73CFC6B3C550}"/>
            </a:ext>
          </a:extLst>
        </xdr:cNvPr>
        <xdr:cNvSpPr txBox="1"/>
      </xdr:nvSpPr>
      <xdr:spPr>
        <a:xfrm>
          <a:off x="786781" y="39416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F8CD706D-EDD3-4D33-8E83-7C80506908EB}"/>
            </a:ext>
          </a:extLst>
        </xdr:cNvPr>
        <xdr:cNvSpPr/>
      </xdr:nvSpPr>
      <xdr:spPr>
        <a:xfrm>
          <a:off x="1152525" y="402907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67" name="直線コネクタ 66">
          <a:extLst>
            <a:ext uri="{FF2B5EF4-FFF2-40B4-BE49-F238E27FC236}">
              <a16:creationId xmlns:a16="http://schemas.microsoft.com/office/drawing/2014/main" id="{5165A0E5-60C9-487C-8B05-01F703A95864}"/>
            </a:ext>
          </a:extLst>
        </xdr:cNvPr>
        <xdr:cNvCxnSpPr/>
      </xdr:nvCxnSpPr>
      <xdr:spPr>
        <a:xfrm flipV="1">
          <a:off x="4300220" y="4318635"/>
          <a:ext cx="1270" cy="1214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68" name="有形固定資産減価償却率最小値テキスト">
          <a:extLst>
            <a:ext uri="{FF2B5EF4-FFF2-40B4-BE49-F238E27FC236}">
              <a16:creationId xmlns:a16="http://schemas.microsoft.com/office/drawing/2014/main" id="{4A71DABE-781F-4FEB-8491-C5B6D49BE97D}"/>
            </a:ext>
          </a:extLst>
        </xdr:cNvPr>
        <xdr:cNvSpPr txBox="1"/>
      </xdr:nvSpPr>
      <xdr:spPr>
        <a:xfrm>
          <a:off x="4352925" y="5537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69" name="直線コネクタ 68">
          <a:extLst>
            <a:ext uri="{FF2B5EF4-FFF2-40B4-BE49-F238E27FC236}">
              <a16:creationId xmlns:a16="http://schemas.microsoft.com/office/drawing/2014/main" id="{1157D67F-6074-408A-B57B-03047BD6A648}"/>
            </a:ext>
          </a:extLst>
        </xdr:cNvPr>
        <xdr:cNvCxnSpPr/>
      </xdr:nvCxnSpPr>
      <xdr:spPr>
        <a:xfrm>
          <a:off x="4213225" y="553360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0" name="有形固定資産減価償却率最大値テキスト">
          <a:extLst>
            <a:ext uri="{FF2B5EF4-FFF2-40B4-BE49-F238E27FC236}">
              <a16:creationId xmlns:a16="http://schemas.microsoft.com/office/drawing/2014/main" id="{A40922BB-39F9-4887-9D44-4FDD2820212C}"/>
            </a:ext>
          </a:extLst>
        </xdr:cNvPr>
        <xdr:cNvSpPr txBox="1"/>
      </xdr:nvSpPr>
      <xdr:spPr>
        <a:xfrm>
          <a:off x="4352925" y="410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1" name="直線コネクタ 70">
          <a:extLst>
            <a:ext uri="{FF2B5EF4-FFF2-40B4-BE49-F238E27FC236}">
              <a16:creationId xmlns:a16="http://schemas.microsoft.com/office/drawing/2014/main" id="{17F4D093-BBF7-4F19-84C1-398EB9C497E7}"/>
            </a:ext>
          </a:extLst>
        </xdr:cNvPr>
        <xdr:cNvCxnSpPr/>
      </xdr:nvCxnSpPr>
      <xdr:spPr>
        <a:xfrm>
          <a:off x="4213225" y="431863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72" name="有形固定資産減価償却率平均値テキスト">
          <a:extLst>
            <a:ext uri="{FF2B5EF4-FFF2-40B4-BE49-F238E27FC236}">
              <a16:creationId xmlns:a16="http://schemas.microsoft.com/office/drawing/2014/main" id="{03D7C24A-27A7-4274-8A59-273E416FCE67}"/>
            </a:ext>
          </a:extLst>
        </xdr:cNvPr>
        <xdr:cNvSpPr txBox="1"/>
      </xdr:nvSpPr>
      <xdr:spPr>
        <a:xfrm>
          <a:off x="4352925" y="4864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3" name="フローチャート: 判断 72">
          <a:extLst>
            <a:ext uri="{FF2B5EF4-FFF2-40B4-BE49-F238E27FC236}">
              <a16:creationId xmlns:a16="http://schemas.microsoft.com/office/drawing/2014/main" id="{A2E31F33-3A29-482E-A08C-3B48243BC09B}"/>
            </a:ext>
          </a:extLst>
        </xdr:cNvPr>
        <xdr:cNvSpPr/>
      </xdr:nvSpPr>
      <xdr:spPr>
        <a:xfrm>
          <a:off x="4251325" y="48856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74" name="フローチャート: 判断 73">
          <a:extLst>
            <a:ext uri="{FF2B5EF4-FFF2-40B4-BE49-F238E27FC236}">
              <a16:creationId xmlns:a16="http://schemas.microsoft.com/office/drawing/2014/main" id="{47F3D02B-8240-4F18-852A-F7728209445F}"/>
            </a:ext>
          </a:extLst>
        </xdr:cNvPr>
        <xdr:cNvSpPr/>
      </xdr:nvSpPr>
      <xdr:spPr>
        <a:xfrm>
          <a:off x="3616325" y="48641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5" name="フローチャート: 判断 74">
          <a:extLst>
            <a:ext uri="{FF2B5EF4-FFF2-40B4-BE49-F238E27FC236}">
              <a16:creationId xmlns:a16="http://schemas.microsoft.com/office/drawing/2014/main" id="{2A8F188C-DB21-4CEC-BA99-A25195EFA62E}"/>
            </a:ext>
          </a:extLst>
        </xdr:cNvPr>
        <xdr:cNvSpPr/>
      </xdr:nvSpPr>
      <xdr:spPr>
        <a:xfrm>
          <a:off x="2930525" y="48101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76" name="フローチャート: 判断 75">
          <a:extLst>
            <a:ext uri="{FF2B5EF4-FFF2-40B4-BE49-F238E27FC236}">
              <a16:creationId xmlns:a16="http://schemas.microsoft.com/office/drawing/2014/main" id="{156FC61F-2955-44CA-807D-418E069581F1}"/>
            </a:ext>
          </a:extLst>
        </xdr:cNvPr>
        <xdr:cNvSpPr/>
      </xdr:nvSpPr>
      <xdr:spPr>
        <a:xfrm>
          <a:off x="2244725" y="478768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77" name="フローチャート: 判断 76">
          <a:extLst>
            <a:ext uri="{FF2B5EF4-FFF2-40B4-BE49-F238E27FC236}">
              <a16:creationId xmlns:a16="http://schemas.microsoft.com/office/drawing/2014/main" id="{596224E6-FF01-4E91-A052-A5A73D07035E}"/>
            </a:ext>
          </a:extLst>
        </xdr:cNvPr>
        <xdr:cNvSpPr/>
      </xdr:nvSpPr>
      <xdr:spPr>
        <a:xfrm>
          <a:off x="1558925" y="47840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AB1626CF-201E-4935-86A6-CD1133D05573}"/>
            </a:ext>
          </a:extLst>
        </xdr:cNvPr>
        <xdr:cNvSpPr txBox="1"/>
      </xdr:nvSpPr>
      <xdr:spPr>
        <a:xfrm>
          <a:off x="4143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3C556E4E-4AEA-4FB2-8CC4-DC1A863E7A50}"/>
            </a:ext>
          </a:extLst>
        </xdr:cNvPr>
        <xdr:cNvSpPr txBox="1"/>
      </xdr:nvSpPr>
      <xdr:spPr>
        <a:xfrm>
          <a:off x="3508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8AFEC2E-0B4C-4800-A15F-640C61723B73}"/>
            </a:ext>
          </a:extLst>
        </xdr:cNvPr>
        <xdr:cNvSpPr txBox="1"/>
      </xdr:nvSpPr>
      <xdr:spPr>
        <a:xfrm>
          <a:off x="28225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EC85FC23-948E-4A17-AACA-50C8D9272140}"/>
            </a:ext>
          </a:extLst>
        </xdr:cNvPr>
        <xdr:cNvSpPr txBox="1"/>
      </xdr:nvSpPr>
      <xdr:spPr>
        <a:xfrm>
          <a:off x="21367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715A9BF7-CA48-404B-B40D-8EA1CAA6B01B}"/>
            </a:ext>
          </a:extLst>
        </xdr:cNvPr>
        <xdr:cNvSpPr txBox="1"/>
      </xdr:nvSpPr>
      <xdr:spPr>
        <a:xfrm>
          <a:off x="14509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48472</xdr:rowOff>
    </xdr:from>
    <xdr:to>
      <xdr:col>23</xdr:col>
      <xdr:colOff>136525</xdr:colOff>
      <xdr:row>27</xdr:row>
      <xdr:rowOff>150072</xdr:rowOff>
    </xdr:to>
    <xdr:sp macro="" textlink="">
      <xdr:nvSpPr>
        <xdr:cNvPr id="83" name="楕円 82">
          <a:extLst>
            <a:ext uri="{FF2B5EF4-FFF2-40B4-BE49-F238E27FC236}">
              <a16:creationId xmlns:a16="http://schemas.microsoft.com/office/drawing/2014/main" id="{15538AC7-373F-42B0-BCAE-B63B91F58C91}"/>
            </a:ext>
          </a:extLst>
        </xdr:cNvPr>
        <xdr:cNvSpPr/>
      </xdr:nvSpPr>
      <xdr:spPr>
        <a:xfrm>
          <a:off x="4251325" y="450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71349</xdr:rowOff>
    </xdr:from>
    <xdr:ext cx="405111" cy="259045"/>
    <xdr:sp macro="" textlink="">
      <xdr:nvSpPr>
        <xdr:cNvPr id="84" name="有形固定資産減価償却率該当値テキスト">
          <a:extLst>
            <a:ext uri="{FF2B5EF4-FFF2-40B4-BE49-F238E27FC236}">
              <a16:creationId xmlns:a16="http://schemas.microsoft.com/office/drawing/2014/main" id="{A2615BA9-E786-47DB-846D-8B22279870F8}"/>
            </a:ext>
          </a:extLst>
        </xdr:cNvPr>
        <xdr:cNvSpPr txBox="1"/>
      </xdr:nvSpPr>
      <xdr:spPr>
        <a:xfrm>
          <a:off x="4352925" y="4363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635</xdr:rowOff>
    </xdr:from>
    <xdr:to>
      <xdr:col>19</xdr:col>
      <xdr:colOff>187325</xdr:colOff>
      <xdr:row>29</xdr:row>
      <xdr:rowOff>102235</xdr:rowOff>
    </xdr:to>
    <xdr:sp macro="" textlink="">
      <xdr:nvSpPr>
        <xdr:cNvPr id="85" name="楕円 84">
          <a:extLst>
            <a:ext uri="{FF2B5EF4-FFF2-40B4-BE49-F238E27FC236}">
              <a16:creationId xmlns:a16="http://schemas.microsoft.com/office/drawing/2014/main" id="{091CCE8C-655B-4A92-BB89-3380F3B4B258}"/>
            </a:ext>
          </a:extLst>
        </xdr:cNvPr>
        <xdr:cNvSpPr/>
      </xdr:nvSpPr>
      <xdr:spPr>
        <a:xfrm>
          <a:off x="3616325" y="47885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99272</xdr:rowOff>
    </xdr:from>
    <xdr:to>
      <xdr:col>23</xdr:col>
      <xdr:colOff>85725</xdr:colOff>
      <xdr:row>29</xdr:row>
      <xdr:rowOff>51435</xdr:rowOff>
    </xdr:to>
    <xdr:cxnSp macro="">
      <xdr:nvCxnSpPr>
        <xdr:cNvPr id="86" name="直線コネクタ 85">
          <a:extLst>
            <a:ext uri="{FF2B5EF4-FFF2-40B4-BE49-F238E27FC236}">
              <a16:creationId xmlns:a16="http://schemas.microsoft.com/office/drawing/2014/main" id="{9D0C5411-2D74-472A-B495-F4DBD5400788}"/>
            </a:ext>
          </a:extLst>
        </xdr:cNvPr>
        <xdr:cNvCxnSpPr/>
      </xdr:nvCxnSpPr>
      <xdr:spPr>
        <a:xfrm flipV="1">
          <a:off x="3667125" y="4556972"/>
          <a:ext cx="635000" cy="28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132503</xdr:rowOff>
    </xdr:from>
    <xdr:to>
      <xdr:col>15</xdr:col>
      <xdr:colOff>187325</xdr:colOff>
      <xdr:row>29</xdr:row>
      <xdr:rowOff>62653</xdr:rowOff>
    </xdr:to>
    <xdr:sp macro="" textlink="">
      <xdr:nvSpPr>
        <xdr:cNvPr id="87" name="楕円 86">
          <a:extLst>
            <a:ext uri="{FF2B5EF4-FFF2-40B4-BE49-F238E27FC236}">
              <a16:creationId xmlns:a16="http://schemas.microsoft.com/office/drawing/2014/main" id="{F15F76EA-E150-4308-8863-3457BB327D99}"/>
            </a:ext>
          </a:extLst>
        </xdr:cNvPr>
        <xdr:cNvSpPr/>
      </xdr:nvSpPr>
      <xdr:spPr>
        <a:xfrm>
          <a:off x="2930525" y="475530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11853</xdr:rowOff>
    </xdr:from>
    <xdr:to>
      <xdr:col>19</xdr:col>
      <xdr:colOff>136525</xdr:colOff>
      <xdr:row>29</xdr:row>
      <xdr:rowOff>51435</xdr:rowOff>
    </xdr:to>
    <xdr:cxnSp macro="">
      <xdr:nvCxnSpPr>
        <xdr:cNvPr id="88" name="直線コネクタ 87">
          <a:extLst>
            <a:ext uri="{FF2B5EF4-FFF2-40B4-BE49-F238E27FC236}">
              <a16:creationId xmlns:a16="http://schemas.microsoft.com/office/drawing/2014/main" id="{74E46282-FF79-40B4-84E2-ECB3E23A0E66}"/>
            </a:ext>
          </a:extLst>
        </xdr:cNvPr>
        <xdr:cNvCxnSpPr/>
      </xdr:nvCxnSpPr>
      <xdr:spPr>
        <a:xfrm>
          <a:off x="2981325" y="4799753"/>
          <a:ext cx="6858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85725</xdr:rowOff>
    </xdr:from>
    <xdr:to>
      <xdr:col>11</xdr:col>
      <xdr:colOff>187325</xdr:colOff>
      <xdr:row>29</xdr:row>
      <xdr:rowOff>15875</xdr:rowOff>
    </xdr:to>
    <xdr:sp macro="" textlink="">
      <xdr:nvSpPr>
        <xdr:cNvPr id="89" name="楕円 88">
          <a:extLst>
            <a:ext uri="{FF2B5EF4-FFF2-40B4-BE49-F238E27FC236}">
              <a16:creationId xmlns:a16="http://schemas.microsoft.com/office/drawing/2014/main" id="{C92686F3-360D-4919-B6AE-6100811C8512}"/>
            </a:ext>
          </a:extLst>
        </xdr:cNvPr>
        <xdr:cNvSpPr/>
      </xdr:nvSpPr>
      <xdr:spPr>
        <a:xfrm>
          <a:off x="2244725" y="47085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136525</xdr:rowOff>
    </xdr:from>
    <xdr:to>
      <xdr:col>15</xdr:col>
      <xdr:colOff>136525</xdr:colOff>
      <xdr:row>29</xdr:row>
      <xdr:rowOff>11853</xdr:rowOff>
    </xdr:to>
    <xdr:cxnSp macro="">
      <xdr:nvCxnSpPr>
        <xdr:cNvPr id="90" name="直線コネクタ 89">
          <a:extLst>
            <a:ext uri="{FF2B5EF4-FFF2-40B4-BE49-F238E27FC236}">
              <a16:creationId xmlns:a16="http://schemas.microsoft.com/office/drawing/2014/main" id="{D0791B76-9321-42A5-BC5D-B85D865D2269}"/>
            </a:ext>
          </a:extLst>
        </xdr:cNvPr>
        <xdr:cNvCxnSpPr/>
      </xdr:nvCxnSpPr>
      <xdr:spPr>
        <a:xfrm>
          <a:off x="2295525" y="4759325"/>
          <a:ext cx="685800" cy="40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31750</xdr:rowOff>
    </xdr:from>
    <xdr:to>
      <xdr:col>7</xdr:col>
      <xdr:colOff>187325</xdr:colOff>
      <xdr:row>28</xdr:row>
      <xdr:rowOff>133350</xdr:rowOff>
    </xdr:to>
    <xdr:sp macro="" textlink="">
      <xdr:nvSpPr>
        <xdr:cNvPr id="91" name="楕円 90">
          <a:extLst>
            <a:ext uri="{FF2B5EF4-FFF2-40B4-BE49-F238E27FC236}">
              <a16:creationId xmlns:a16="http://schemas.microsoft.com/office/drawing/2014/main" id="{3E746EA7-0F0E-42E1-9179-AF0B1C689FA6}"/>
            </a:ext>
          </a:extLst>
        </xdr:cNvPr>
        <xdr:cNvSpPr/>
      </xdr:nvSpPr>
      <xdr:spPr>
        <a:xfrm>
          <a:off x="1558925" y="46545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82550</xdr:rowOff>
    </xdr:from>
    <xdr:to>
      <xdr:col>11</xdr:col>
      <xdr:colOff>136525</xdr:colOff>
      <xdr:row>28</xdr:row>
      <xdr:rowOff>136525</xdr:rowOff>
    </xdr:to>
    <xdr:cxnSp macro="">
      <xdr:nvCxnSpPr>
        <xdr:cNvPr id="92" name="直線コネクタ 91">
          <a:extLst>
            <a:ext uri="{FF2B5EF4-FFF2-40B4-BE49-F238E27FC236}">
              <a16:creationId xmlns:a16="http://schemas.microsoft.com/office/drawing/2014/main" id="{33B256DD-F639-49EF-9B18-7E0E396C0776}"/>
            </a:ext>
          </a:extLst>
        </xdr:cNvPr>
        <xdr:cNvCxnSpPr/>
      </xdr:nvCxnSpPr>
      <xdr:spPr>
        <a:xfrm>
          <a:off x="1609725" y="4705350"/>
          <a:ext cx="6858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168927</xdr:rowOff>
    </xdr:from>
    <xdr:ext cx="405111" cy="259045"/>
    <xdr:sp macro="" textlink="">
      <xdr:nvSpPr>
        <xdr:cNvPr id="93" name="n_1aveValue有形固定資産減価償却率">
          <a:extLst>
            <a:ext uri="{FF2B5EF4-FFF2-40B4-BE49-F238E27FC236}">
              <a16:creationId xmlns:a16="http://schemas.microsoft.com/office/drawing/2014/main" id="{1A2034D4-286D-4735-8952-4FAE24F29D30}"/>
            </a:ext>
          </a:extLst>
        </xdr:cNvPr>
        <xdr:cNvSpPr txBox="1"/>
      </xdr:nvSpPr>
      <xdr:spPr>
        <a:xfrm>
          <a:off x="3470919" y="495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4" name="n_2aveValue有形固定資産減価償却率">
          <a:extLst>
            <a:ext uri="{FF2B5EF4-FFF2-40B4-BE49-F238E27FC236}">
              <a16:creationId xmlns:a16="http://schemas.microsoft.com/office/drawing/2014/main" id="{D3EAF95E-E6FA-435E-ADBF-471F964A0067}"/>
            </a:ext>
          </a:extLst>
        </xdr:cNvPr>
        <xdr:cNvSpPr txBox="1"/>
      </xdr:nvSpPr>
      <xdr:spPr>
        <a:xfrm>
          <a:off x="2797819" y="490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86165</xdr:rowOff>
    </xdr:from>
    <xdr:ext cx="405111" cy="259045"/>
    <xdr:sp macro="" textlink="">
      <xdr:nvSpPr>
        <xdr:cNvPr id="95" name="n_3aveValue有形固定資産減価償却率">
          <a:extLst>
            <a:ext uri="{FF2B5EF4-FFF2-40B4-BE49-F238E27FC236}">
              <a16:creationId xmlns:a16="http://schemas.microsoft.com/office/drawing/2014/main" id="{5B3DB0E8-792B-4F74-93F7-3FC1E5F6A4E9}"/>
            </a:ext>
          </a:extLst>
        </xdr:cNvPr>
        <xdr:cNvSpPr txBox="1"/>
      </xdr:nvSpPr>
      <xdr:spPr>
        <a:xfrm>
          <a:off x="2112019" y="4874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82567</xdr:rowOff>
    </xdr:from>
    <xdr:ext cx="405111" cy="259045"/>
    <xdr:sp macro="" textlink="">
      <xdr:nvSpPr>
        <xdr:cNvPr id="96" name="n_4aveValue有形固定資産減価償却率">
          <a:extLst>
            <a:ext uri="{FF2B5EF4-FFF2-40B4-BE49-F238E27FC236}">
              <a16:creationId xmlns:a16="http://schemas.microsoft.com/office/drawing/2014/main" id="{21BE4425-CE00-4D46-8C02-F429D4596467}"/>
            </a:ext>
          </a:extLst>
        </xdr:cNvPr>
        <xdr:cNvSpPr txBox="1"/>
      </xdr:nvSpPr>
      <xdr:spPr>
        <a:xfrm>
          <a:off x="1426219" y="487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118762</xdr:rowOff>
    </xdr:from>
    <xdr:ext cx="405111" cy="259045"/>
    <xdr:sp macro="" textlink="">
      <xdr:nvSpPr>
        <xdr:cNvPr id="97" name="n_1mainValue有形固定資産減価償却率">
          <a:extLst>
            <a:ext uri="{FF2B5EF4-FFF2-40B4-BE49-F238E27FC236}">
              <a16:creationId xmlns:a16="http://schemas.microsoft.com/office/drawing/2014/main" id="{C2412FD7-71B1-47A5-9E48-04059F0E59FB}"/>
            </a:ext>
          </a:extLst>
        </xdr:cNvPr>
        <xdr:cNvSpPr txBox="1"/>
      </xdr:nvSpPr>
      <xdr:spPr>
        <a:xfrm>
          <a:off x="3470919" y="4576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79180</xdr:rowOff>
    </xdr:from>
    <xdr:ext cx="405111" cy="259045"/>
    <xdr:sp macro="" textlink="">
      <xdr:nvSpPr>
        <xdr:cNvPr id="98" name="n_2mainValue有形固定資産減価償却率">
          <a:extLst>
            <a:ext uri="{FF2B5EF4-FFF2-40B4-BE49-F238E27FC236}">
              <a16:creationId xmlns:a16="http://schemas.microsoft.com/office/drawing/2014/main" id="{3A4BA750-8895-4B94-A372-0DAD5B1B01EE}"/>
            </a:ext>
          </a:extLst>
        </xdr:cNvPr>
        <xdr:cNvSpPr txBox="1"/>
      </xdr:nvSpPr>
      <xdr:spPr>
        <a:xfrm>
          <a:off x="2797819" y="4536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32402</xdr:rowOff>
    </xdr:from>
    <xdr:ext cx="405111" cy="259045"/>
    <xdr:sp macro="" textlink="">
      <xdr:nvSpPr>
        <xdr:cNvPr id="99" name="n_3mainValue有形固定資産減価償却率">
          <a:extLst>
            <a:ext uri="{FF2B5EF4-FFF2-40B4-BE49-F238E27FC236}">
              <a16:creationId xmlns:a16="http://schemas.microsoft.com/office/drawing/2014/main" id="{A26C9592-A6CD-42DD-8BAC-988A0F43FD81}"/>
            </a:ext>
          </a:extLst>
        </xdr:cNvPr>
        <xdr:cNvSpPr txBox="1"/>
      </xdr:nvSpPr>
      <xdr:spPr>
        <a:xfrm>
          <a:off x="2112019" y="449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149877</xdr:rowOff>
    </xdr:from>
    <xdr:ext cx="405111" cy="259045"/>
    <xdr:sp macro="" textlink="">
      <xdr:nvSpPr>
        <xdr:cNvPr id="100" name="n_4mainValue有形固定資産減価償却率">
          <a:extLst>
            <a:ext uri="{FF2B5EF4-FFF2-40B4-BE49-F238E27FC236}">
              <a16:creationId xmlns:a16="http://schemas.microsoft.com/office/drawing/2014/main" id="{2E148162-3D60-4A1A-9269-915A7773720F}"/>
            </a:ext>
          </a:extLst>
        </xdr:cNvPr>
        <xdr:cNvSpPr txBox="1"/>
      </xdr:nvSpPr>
      <xdr:spPr>
        <a:xfrm>
          <a:off x="1426219" y="4442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5D52162-6F7C-47F7-AFCA-4DAD891A37E2}"/>
            </a:ext>
          </a:extLst>
        </xdr:cNvPr>
        <xdr:cNvSpPr/>
      </xdr:nvSpPr>
      <xdr:spPr>
        <a:xfrm>
          <a:off x="10194925" y="3451225"/>
          <a:ext cx="380365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B8A65F52-BBEA-4927-A520-E385A20527D5}"/>
            </a:ext>
          </a:extLst>
        </xdr:cNvPr>
        <xdr:cNvSpPr/>
      </xdr:nvSpPr>
      <xdr:spPr>
        <a:xfrm>
          <a:off x="11150868" y="371341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E37EB950-1FCB-4984-9CD1-FE562A8375C9}"/>
            </a:ext>
          </a:extLst>
        </xdr:cNvPr>
        <xdr:cNvSpPr/>
      </xdr:nvSpPr>
      <xdr:spPr>
        <a:xfrm>
          <a:off x="12443365" y="369674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C69C401C-FFC3-4608-9011-E98953DC2389}"/>
            </a:ext>
          </a:extLst>
        </xdr:cNvPr>
        <xdr:cNvSpPr/>
      </xdr:nvSpPr>
      <xdr:spPr>
        <a:xfrm>
          <a:off x="139668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4A4449F3-19E3-4B39-B5AF-E2C04880DF00}"/>
            </a:ext>
          </a:extLst>
        </xdr:cNvPr>
        <xdr:cNvSpPr/>
      </xdr:nvSpPr>
      <xdr:spPr>
        <a:xfrm>
          <a:off x="139668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E99A6621-A61C-4703-92DC-4656CAB2077E}"/>
            </a:ext>
          </a:extLst>
        </xdr:cNvPr>
        <xdr:cNvSpPr/>
      </xdr:nvSpPr>
      <xdr:spPr>
        <a:xfrm>
          <a:off x="15338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2E84B32-F424-41A4-961A-66F672E380AC}"/>
            </a:ext>
          </a:extLst>
        </xdr:cNvPr>
        <xdr:cNvSpPr/>
      </xdr:nvSpPr>
      <xdr:spPr>
        <a:xfrm>
          <a:off x="15338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DE103963-4DAF-4B47-B2A1-6674826BEE67}"/>
            </a:ext>
          </a:extLst>
        </xdr:cNvPr>
        <xdr:cNvSpPr/>
      </xdr:nvSpPr>
      <xdr:spPr>
        <a:xfrm>
          <a:off x="1681797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8DA3BDC3-2400-498A-A75C-D0E9B302A565}"/>
            </a:ext>
          </a:extLst>
        </xdr:cNvPr>
        <xdr:cNvSpPr/>
      </xdr:nvSpPr>
      <xdr:spPr>
        <a:xfrm>
          <a:off x="1681797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1B4B3F04-48EE-4C4B-9AA6-56BB326E77DB}"/>
            </a:ext>
          </a:extLst>
        </xdr:cNvPr>
        <xdr:cNvSpPr/>
      </xdr:nvSpPr>
      <xdr:spPr>
        <a:xfrm>
          <a:off x="10194925" y="402907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60EA1B69-3D79-4FD5-8D2F-52BDB49AD470}"/>
            </a:ext>
          </a:extLst>
        </xdr:cNvPr>
        <xdr:cNvSpPr/>
      </xdr:nvSpPr>
      <xdr:spPr>
        <a:xfrm>
          <a:off x="1424622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94FAD1E5-469A-4709-B76C-16505B860487}"/>
            </a:ext>
          </a:extLst>
        </xdr:cNvPr>
        <xdr:cNvSpPr/>
      </xdr:nvSpPr>
      <xdr:spPr>
        <a:xfrm>
          <a:off x="1424622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AA0A52CB-9960-411E-9EA4-4C2629B6D40F}"/>
            </a:ext>
          </a:extLst>
        </xdr:cNvPr>
        <xdr:cNvSpPr txBox="1"/>
      </xdr:nvSpPr>
      <xdr:spPr>
        <a:xfrm>
          <a:off x="143224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令和６年度の債務償還比率は</a:t>
          </a:r>
          <a:r>
            <a:rPr kumimoji="1" lang="en-US" altLang="ja-JP" sz="1100">
              <a:latin typeface="ＭＳ Ｐゴシック" panose="020B0600070205080204" pitchFamily="50" charset="-128"/>
              <a:ea typeface="ＭＳ Ｐゴシック" panose="020B0600070205080204" pitchFamily="50" charset="-128"/>
            </a:rPr>
            <a:t>590.5</a:t>
          </a:r>
          <a:r>
            <a:rPr kumimoji="1" lang="ja-JP" altLang="en-US" sz="1100">
              <a:latin typeface="ＭＳ Ｐゴシック" panose="020B0600070205080204" pitchFamily="50" charset="-128"/>
              <a:ea typeface="ＭＳ Ｐゴシック" panose="020B0600070205080204" pitchFamily="50" charset="-128"/>
            </a:rPr>
            <a:t>％と類似団体平均を上回っており、前年度と比較して</a:t>
          </a:r>
          <a:r>
            <a:rPr kumimoji="1" lang="en-US" altLang="ja-JP" sz="1100">
              <a:latin typeface="ＭＳ Ｐゴシック" panose="020B0600070205080204" pitchFamily="50" charset="-128"/>
              <a:ea typeface="ＭＳ Ｐゴシック" panose="020B0600070205080204" pitchFamily="50" charset="-128"/>
            </a:rPr>
            <a:t>260.1</a:t>
          </a:r>
          <a:r>
            <a:rPr kumimoji="1" lang="ja-JP" altLang="en-US" sz="1100">
              <a:latin typeface="ＭＳ Ｐゴシック" panose="020B0600070205080204" pitchFamily="50" charset="-128"/>
              <a:ea typeface="ＭＳ Ｐゴシック" panose="020B0600070205080204" pitchFamily="50" charset="-128"/>
            </a:rPr>
            <a:t>ポイント増加している。前年度から上昇した要因としては、新庁舎建設事業における地方債の借入れを行ったこと等によるものである。今後も多額の借入れを必要とする大型事業が予定されているため、将来世代への負担を増加させないように引き続き留意していく必要があ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7B480DE7-745C-4C96-A6E2-D75CDA063BF0}"/>
            </a:ext>
          </a:extLst>
        </xdr:cNvPr>
        <xdr:cNvSpPr txBox="1"/>
      </xdr:nvSpPr>
      <xdr:spPr>
        <a:xfrm>
          <a:off x="101568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85A8ED2E-373D-47EE-B89C-95B426F3FB73}"/>
            </a:ext>
          </a:extLst>
        </xdr:cNvPr>
        <xdr:cNvCxnSpPr/>
      </xdr:nvCxnSpPr>
      <xdr:spPr>
        <a:xfrm>
          <a:off x="10194925" y="6105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ECA01220-3806-458F-AC7B-BB3D8138F5A4}"/>
            </a:ext>
          </a:extLst>
        </xdr:cNvPr>
        <xdr:cNvSpPr txBox="1"/>
      </xdr:nvSpPr>
      <xdr:spPr>
        <a:xfrm>
          <a:off x="9705751" y="60180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77963A1A-9F5A-4295-92D1-DE30CBC25BE8}"/>
            </a:ext>
          </a:extLst>
        </xdr:cNvPr>
        <xdr:cNvCxnSpPr/>
      </xdr:nvCxnSpPr>
      <xdr:spPr>
        <a:xfrm>
          <a:off x="10194925" y="580979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8B835B69-ED7B-427E-AD28-4C170CA702D3}"/>
            </a:ext>
          </a:extLst>
        </xdr:cNvPr>
        <xdr:cNvSpPr txBox="1"/>
      </xdr:nvSpPr>
      <xdr:spPr>
        <a:xfrm>
          <a:off x="9705751" y="57223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5906503E-6367-416D-8309-78679CDDF85E}"/>
            </a:ext>
          </a:extLst>
        </xdr:cNvPr>
        <xdr:cNvCxnSpPr/>
      </xdr:nvCxnSpPr>
      <xdr:spPr>
        <a:xfrm>
          <a:off x="10194925" y="551406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128D9A03-4739-4E3A-9441-5AC762EAA4CA}"/>
            </a:ext>
          </a:extLst>
        </xdr:cNvPr>
        <xdr:cNvSpPr txBox="1"/>
      </xdr:nvSpPr>
      <xdr:spPr>
        <a:xfrm>
          <a:off x="9758836" y="54266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7AC7229C-A4E4-49D0-BDB3-163A4D5A5E9F}"/>
            </a:ext>
          </a:extLst>
        </xdr:cNvPr>
        <xdr:cNvCxnSpPr/>
      </xdr:nvCxnSpPr>
      <xdr:spPr>
        <a:xfrm>
          <a:off x="10194925" y="521833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8DBF3F0E-8CBA-4BBD-A9F7-E1D90FC06F95}"/>
            </a:ext>
          </a:extLst>
        </xdr:cNvPr>
        <xdr:cNvSpPr txBox="1"/>
      </xdr:nvSpPr>
      <xdr:spPr>
        <a:xfrm>
          <a:off x="9758836" y="51245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92055414-BF54-42A2-9092-1C38C0BD16CE}"/>
            </a:ext>
          </a:extLst>
        </xdr:cNvPr>
        <xdr:cNvCxnSpPr/>
      </xdr:nvCxnSpPr>
      <xdr:spPr>
        <a:xfrm>
          <a:off x="10194925" y="492261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CDB73CD8-FC75-40E0-A10A-4EA1DBA61348}"/>
            </a:ext>
          </a:extLst>
        </xdr:cNvPr>
        <xdr:cNvSpPr txBox="1"/>
      </xdr:nvSpPr>
      <xdr:spPr>
        <a:xfrm>
          <a:off x="9758836" y="482881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69E77B71-90AE-4AD8-A564-98856275B411}"/>
            </a:ext>
          </a:extLst>
        </xdr:cNvPr>
        <xdr:cNvCxnSpPr/>
      </xdr:nvCxnSpPr>
      <xdr:spPr>
        <a:xfrm>
          <a:off x="10194925" y="462053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844B83A1-05DA-4D90-8A5F-F43B0D30B893}"/>
            </a:ext>
          </a:extLst>
        </xdr:cNvPr>
        <xdr:cNvSpPr txBox="1"/>
      </xdr:nvSpPr>
      <xdr:spPr>
        <a:xfrm>
          <a:off x="9758836" y="45330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C63760F1-6C75-4BF6-8589-7C7E0A11E8A9}"/>
            </a:ext>
          </a:extLst>
        </xdr:cNvPr>
        <xdr:cNvCxnSpPr/>
      </xdr:nvCxnSpPr>
      <xdr:spPr>
        <a:xfrm>
          <a:off x="10194925" y="432480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5D56B165-B0BC-4FEA-BEE1-E6E1A953EE6C}"/>
            </a:ext>
          </a:extLst>
        </xdr:cNvPr>
        <xdr:cNvSpPr txBox="1"/>
      </xdr:nvSpPr>
      <xdr:spPr>
        <a:xfrm>
          <a:off x="9861428" y="42373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CCB0635C-7CAA-4BD8-BEFF-BDF6AE7CDEE8}"/>
            </a:ext>
          </a:extLst>
        </xdr:cNvPr>
        <xdr:cNvCxnSpPr/>
      </xdr:nvCxnSpPr>
      <xdr:spPr>
        <a:xfrm>
          <a:off x="10194925" y="40290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B7861B2B-C927-49FC-9D07-384DB58C3A2A}"/>
            </a:ext>
          </a:extLst>
        </xdr:cNvPr>
        <xdr:cNvSpPr/>
      </xdr:nvSpPr>
      <xdr:spPr>
        <a:xfrm>
          <a:off x="10194925" y="402907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1" name="直線コネクタ 130">
          <a:extLst>
            <a:ext uri="{FF2B5EF4-FFF2-40B4-BE49-F238E27FC236}">
              <a16:creationId xmlns:a16="http://schemas.microsoft.com/office/drawing/2014/main" id="{58CBB8AB-8416-4E90-8494-64893B7901B1}"/>
            </a:ext>
          </a:extLst>
        </xdr:cNvPr>
        <xdr:cNvCxnSpPr/>
      </xdr:nvCxnSpPr>
      <xdr:spPr>
        <a:xfrm flipV="1">
          <a:off x="13323570" y="4324803"/>
          <a:ext cx="1269" cy="1306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32" name="債務償還比率最小値テキスト">
          <a:extLst>
            <a:ext uri="{FF2B5EF4-FFF2-40B4-BE49-F238E27FC236}">
              <a16:creationId xmlns:a16="http://schemas.microsoft.com/office/drawing/2014/main" id="{C7122820-B43D-44AB-BCA9-3C8C38FAAB9F}"/>
            </a:ext>
          </a:extLst>
        </xdr:cNvPr>
        <xdr:cNvSpPr txBox="1"/>
      </xdr:nvSpPr>
      <xdr:spPr>
        <a:xfrm>
          <a:off x="13376275" y="5635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33" name="直線コネクタ 132">
          <a:extLst>
            <a:ext uri="{FF2B5EF4-FFF2-40B4-BE49-F238E27FC236}">
              <a16:creationId xmlns:a16="http://schemas.microsoft.com/office/drawing/2014/main" id="{341B0320-12EB-42EE-9A24-2219FEFAB01D}"/>
            </a:ext>
          </a:extLst>
        </xdr:cNvPr>
        <xdr:cNvCxnSpPr/>
      </xdr:nvCxnSpPr>
      <xdr:spPr>
        <a:xfrm>
          <a:off x="13255625" y="56312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64F61528-B9AA-4D1A-8368-96393155C1B8}"/>
            </a:ext>
          </a:extLst>
        </xdr:cNvPr>
        <xdr:cNvSpPr txBox="1"/>
      </xdr:nvSpPr>
      <xdr:spPr>
        <a:xfrm>
          <a:off x="13376275" y="41127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98387E6D-CAE7-4043-AB43-4F6876472A54}"/>
            </a:ext>
          </a:extLst>
        </xdr:cNvPr>
        <xdr:cNvCxnSpPr/>
      </xdr:nvCxnSpPr>
      <xdr:spPr>
        <a:xfrm>
          <a:off x="13255625" y="43248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36" name="債務償還比率平均値テキスト">
          <a:extLst>
            <a:ext uri="{FF2B5EF4-FFF2-40B4-BE49-F238E27FC236}">
              <a16:creationId xmlns:a16="http://schemas.microsoft.com/office/drawing/2014/main" id="{B3B1D438-F4A0-43ED-9B67-ADAF216526E2}"/>
            </a:ext>
          </a:extLst>
        </xdr:cNvPr>
        <xdr:cNvSpPr txBox="1"/>
      </xdr:nvSpPr>
      <xdr:spPr>
        <a:xfrm>
          <a:off x="13376275" y="4835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37" name="フローチャート: 判断 136">
          <a:extLst>
            <a:ext uri="{FF2B5EF4-FFF2-40B4-BE49-F238E27FC236}">
              <a16:creationId xmlns:a16="http://schemas.microsoft.com/office/drawing/2014/main" id="{58050FCB-1631-49CE-B389-BA4E4D196E31}"/>
            </a:ext>
          </a:extLst>
        </xdr:cNvPr>
        <xdr:cNvSpPr/>
      </xdr:nvSpPr>
      <xdr:spPr>
        <a:xfrm>
          <a:off x="13293725" y="49775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38" name="フローチャート: 判断 137">
          <a:extLst>
            <a:ext uri="{FF2B5EF4-FFF2-40B4-BE49-F238E27FC236}">
              <a16:creationId xmlns:a16="http://schemas.microsoft.com/office/drawing/2014/main" id="{91C21171-E57F-4222-835E-0BE2457A9A89}"/>
            </a:ext>
          </a:extLst>
        </xdr:cNvPr>
        <xdr:cNvSpPr/>
      </xdr:nvSpPr>
      <xdr:spPr>
        <a:xfrm>
          <a:off x="12639675" y="4967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39" name="フローチャート: 判断 138">
          <a:extLst>
            <a:ext uri="{FF2B5EF4-FFF2-40B4-BE49-F238E27FC236}">
              <a16:creationId xmlns:a16="http://schemas.microsoft.com/office/drawing/2014/main" id="{12A477DE-79F4-4050-ABFD-0F58766D812B}"/>
            </a:ext>
          </a:extLst>
        </xdr:cNvPr>
        <xdr:cNvSpPr/>
      </xdr:nvSpPr>
      <xdr:spPr>
        <a:xfrm>
          <a:off x="11953875" y="4966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0" name="フローチャート: 判断 139">
          <a:extLst>
            <a:ext uri="{FF2B5EF4-FFF2-40B4-BE49-F238E27FC236}">
              <a16:creationId xmlns:a16="http://schemas.microsoft.com/office/drawing/2014/main" id="{6A5743CE-7792-4055-A60E-DF19B797A11E}"/>
            </a:ext>
          </a:extLst>
        </xdr:cNvPr>
        <xdr:cNvSpPr/>
      </xdr:nvSpPr>
      <xdr:spPr>
        <a:xfrm>
          <a:off x="11268075" y="49166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1" name="フローチャート: 判断 140">
          <a:extLst>
            <a:ext uri="{FF2B5EF4-FFF2-40B4-BE49-F238E27FC236}">
              <a16:creationId xmlns:a16="http://schemas.microsoft.com/office/drawing/2014/main" id="{A20381E5-C999-4324-B13D-89501F1F1A72}"/>
            </a:ext>
          </a:extLst>
        </xdr:cNvPr>
        <xdr:cNvSpPr/>
      </xdr:nvSpPr>
      <xdr:spPr>
        <a:xfrm>
          <a:off x="10582275" y="5146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34790997-7697-407C-92EB-A346EACC2831}"/>
            </a:ext>
          </a:extLst>
        </xdr:cNvPr>
        <xdr:cNvSpPr txBox="1"/>
      </xdr:nvSpPr>
      <xdr:spPr>
        <a:xfrm>
          <a:off x="13166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2D781C9E-8C22-4D01-9BAB-8D1D35B39FAA}"/>
            </a:ext>
          </a:extLst>
        </xdr:cNvPr>
        <xdr:cNvSpPr txBox="1"/>
      </xdr:nvSpPr>
      <xdr:spPr>
        <a:xfrm>
          <a:off x="12531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1085F4D6-D9D2-41FB-B622-3EBF41E3226B}"/>
            </a:ext>
          </a:extLst>
        </xdr:cNvPr>
        <xdr:cNvSpPr txBox="1"/>
      </xdr:nvSpPr>
      <xdr:spPr>
        <a:xfrm>
          <a:off x="118459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8D1A52F3-4B1A-4ADB-A1F8-F9DC1557DF63}"/>
            </a:ext>
          </a:extLst>
        </xdr:cNvPr>
        <xdr:cNvSpPr txBox="1"/>
      </xdr:nvSpPr>
      <xdr:spPr>
        <a:xfrm>
          <a:off x="111601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563B0BB6-B640-4F37-A346-217889CE2516}"/>
            </a:ext>
          </a:extLst>
        </xdr:cNvPr>
        <xdr:cNvSpPr txBox="1"/>
      </xdr:nvSpPr>
      <xdr:spPr>
        <a:xfrm>
          <a:off x="104743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34789</xdr:rowOff>
    </xdr:from>
    <xdr:to>
      <xdr:col>76</xdr:col>
      <xdr:colOff>73025</xdr:colOff>
      <xdr:row>31</xdr:row>
      <xdr:rowOff>136389</xdr:rowOff>
    </xdr:to>
    <xdr:sp macro="" textlink="">
      <xdr:nvSpPr>
        <xdr:cNvPr id="147" name="楕円 146">
          <a:extLst>
            <a:ext uri="{FF2B5EF4-FFF2-40B4-BE49-F238E27FC236}">
              <a16:creationId xmlns:a16="http://schemas.microsoft.com/office/drawing/2014/main" id="{FD2B5EB1-B626-4C7F-A3F3-D5054A6EE9B7}"/>
            </a:ext>
          </a:extLst>
        </xdr:cNvPr>
        <xdr:cNvSpPr/>
      </xdr:nvSpPr>
      <xdr:spPr>
        <a:xfrm>
          <a:off x="13293725" y="51528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13216</xdr:rowOff>
    </xdr:from>
    <xdr:ext cx="469744" cy="259045"/>
    <xdr:sp macro="" textlink="">
      <xdr:nvSpPr>
        <xdr:cNvPr id="148" name="債務償還比率該当値テキスト">
          <a:extLst>
            <a:ext uri="{FF2B5EF4-FFF2-40B4-BE49-F238E27FC236}">
              <a16:creationId xmlns:a16="http://schemas.microsoft.com/office/drawing/2014/main" id="{9A158CA0-B611-40FE-B91E-222D2475467A}"/>
            </a:ext>
          </a:extLst>
        </xdr:cNvPr>
        <xdr:cNvSpPr txBox="1"/>
      </xdr:nvSpPr>
      <xdr:spPr>
        <a:xfrm>
          <a:off x="13376275" y="5131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148027</xdr:rowOff>
    </xdr:from>
    <xdr:to>
      <xdr:col>72</xdr:col>
      <xdr:colOff>123825</xdr:colOff>
      <xdr:row>29</xdr:row>
      <xdr:rowOff>78177</xdr:rowOff>
    </xdr:to>
    <xdr:sp macro="" textlink="">
      <xdr:nvSpPr>
        <xdr:cNvPr id="149" name="楕円 148">
          <a:extLst>
            <a:ext uri="{FF2B5EF4-FFF2-40B4-BE49-F238E27FC236}">
              <a16:creationId xmlns:a16="http://schemas.microsoft.com/office/drawing/2014/main" id="{838FA3C4-E0B6-4166-9464-3B9BE93A7585}"/>
            </a:ext>
          </a:extLst>
        </xdr:cNvPr>
        <xdr:cNvSpPr/>
      </xdr:nvSpPr>
      <xdr:spPr>
        <a:xfrm>
          <a:off x="12639675" y="477082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27377</xdr:rowOff>
    </xdr:from>
    <xdr:to>
      <xdr:col>76</xdr:col>
      <xdr:colOff>22225</xdr:colOff>
      <xdr:row>31</xdr:row>
      <xdr:rowOff>85589</xdr:rowOff>
    </xdr:to>
    <xdr:cxnSp macro="">
      <xdr:nvCxnSpPr>
        <xdr:cNvPr id="150" name="直線コネクタ 149">
          <a:extLst>
            <a:ext uri="{FF2B5EF4-FFF2-40B4-BE49-F238E27FC236}">
              <a16:creationId xmlns:a16="http://schemas.microsoft.com/office/drawing/2014/main" id="{FFD19F07-5C2B-427A-8A7B-E472C8E94F1C}"/>
            </a:ext>
          </a:extLst>
        </xdr:cNvPr>
        <xdr:cNvCxnSpPr/>
      </xdr:nvCxnSpPr>
      <xdr:spPr>
        <a:xfrm>
          <a:off x="12690475" y="4815277"/>
          <a:ext cx="635000" cy="38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81253</xdr:rowOff>
    </xdr:from>
    <xdr:to>
      <xdr:col>68</xdr:col>
      <xdr:colOff>123825</xdr:colOff>
      <xdr:row>29</xdr:row>
      <xdr:rowOff>11403</xdr:rowOff>
    </xdr:to>
    <xdr:sp macro="" textlink="">
      <xdr:nvSpPr>
        <xdr:cNvPr id="151" name="楕円 150">
          <a:extLst>
            <a:ext uri="{FF2B5EF4-FFF2-40B4-BE49-F238E27FC236}">
              <a16:creationId xmlns:a16="http://schemas.microsoft.com/office/drawing/2014/main" id="{A3A40BB7-A793-4E1E-A2DA-F38D3F66A555}"/>
            </a:ext>
          </a:extLst>
        </xdr:cNvPr>
        <xdr:cNvSpPr/>
      </xdr:nvSpPr>
      <xdr:spPr>
        <a:xfrm>
          <a:off x="11953875" y="470405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132053</xdr:rowOff>
    </xdr:from>
    <xdr:to>
      <xdr:col>72</xdr:col>
      <xdr:colOff>73025</xdr:colOff>
      <xdr:row>29</xdr:row>
      <xdr:rowOff>27377</xdr:rowOff>
    </xdr:to>
    <xdr:cxnSp macro="">
      <xdr:nvCxnSpPr>
        <xdr:cNvPr id="152" name="直線コネクタ 151">
          <a:extLst>
            <a:ext uri="{FF2B5EF4-FFF2-40B4-BE49-F238E27FC236}">
              <a16:creationId xmlns:a16="http://schemas.microsoft.com/office/drawing/2014/main" id="{016B3389-A1E9-431B-80EE-1742E2E5AABF}"/>
            </a:ext>
          </a:extLst>
        </xdr:cNvPr>
        <xdr:cNvCxnSpPr/>
      </xdr:nvCxnSpPr>
      <xdr:spPr>
        <a:xfrm>
          <a:off x="12004675" y="4754853"/>
          <a:ext cx="685800" cy="60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125512</xdr:rowOff>
    </xdr:from>
    <xdr:to>
      <xdr:col>64</xdr:col>
      <xdr:colOff>123825</xdr:colOff>
      <xdr:row>29</xdr:row>
      <xdr:rowOff>55662</xdr:rowOff>
    </xdr:to>
    <xdr:sp macro="" textlink="">
      <xdr:nvSpPr>
        <xdr:cNvPr id="153" name="楕円 152">
          <a:extLst>
            <a:ext uri="{FF2B5EF4-FFF2-40B4-BE49-F238E27FC236}">
              <a16:creationId xmlns:a16="http://schemas.microsoft.com/office/drawing/2014/main" id="{820C9633-D07D-4BED-AD55-8ADBF31FC486}"/>
            </a:ext>
          </a:extLst>
        </xdr:cNvPr>
        <xdr:cNvSpPr/>
      </xdr:nvSpPr>
      <xdr:spPr>
        <a:xfrm>
          <a:off x="11268075" y="47483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132053</xdr:rowOff>
    </xdr:from>
    <xdr:to>
      <xdr:col>68</xdr:col>
      <xdr:colOff>73025</xdr:colOff>
      <xdr:row>29</xdr:row>
      <xdr:rowOff>4862</xdr:rowOff>
    </xdr:to>
    <xdr:cxnSp macro="">
      <xdr:nvCxnSpPr>
        <xdr:cNvPr id="154" name="直線コネクタ 153">
          <a:extLst>
            <a:ext uri="{FF2B5EF4-FFF2-40B4-BE49-F238E27FC236}">
              <a16:creationId xmlns:a16="http://schemas.microsoft.com/office/drawing/2014/main" id="{84ECA922-7A27-42A9-A4E3-5DB2329D68AA}"/>
            </a:ext>
          </a:extLst>
        </xdr:cNvPr>
        <xdr:cNvCxnSpPr/>
      </xdr:nvCxnSpPr>
      <xdr:spPr>
        <a:xfrm flipV="1">
          <a:off x="11318875" y="4754853"/>
          <a:ext cx="685800" cy="3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79094</xdr:rowOff>
    </xdr:from>
    <xdr:to>
      <xdr:col>60</xdr:col>
      <xdr:colOff>123825</xdr:colOff>
      <xdr:row>29</xdr:row>
      <xdr:rowOff>9244</xdr:rowOff>
    </xdr:to>
    <xdr:sp macro="" textlink="">
      <xdr:nvSpPr>
        <xdr:cNvPr id="155" name="楕円 154">
          <a:extLst>
            <a:ext uri="{FF2B5EF4-FFF2-40B4-BE49-F238E27FC236}">
              <a16:creationId xmlns:a16="http://schemas.microsoft.com/office/drawing/2014/main" id="{0066D593-C25D-4298-97CE-21E01969C8BC}"/>
            </a:ext>
          </a:extLst>
        </xdr:cNvPr>
        <xdr:cNvSpPr/>
      </xdr:nvSpPr>
      <xdr:spPr>
        <a:xfrm>
          <a:off x="10582275" y="47018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129894</xdr:rowOff>
    </xdr:from>
    <xdr:to>
      <xdr:col>64</xdr:col>
      <xdr:colOff>73025</xdr:colOff>
      <xdr:row>29</xdr:row>
      <xdr:rowOff>4862</xdr:rowOff>
    </xdr:to>
    <xdr:cxnSp macro="">
      <xdr:nvCxnSpPr>
        <xdr:cNvPr id="156" name="直線コネクタ 155">
          <a:extLst>
            <a:ext uri="{FF2B5EF4-FFF2-40B4-BE49-F238E27FC236}">
              <a16:creationId xmlns:a16="http://schemas.microsoft.com/office/drawing/2014/main" id="{A92F1516-E319-4F0B-860F-3B9254A92B3B}"/>
            </a:ext>
          </a:extLst>
        </xdr:cNvPr>
        <xdr:cNvCxnSpPr/>
      </xdr:nvCxnSpPr>
      <xdr:spPr>
        <a:xfrm>
          <a:off x="10633075" y="4752694"/>
          <a:ext cx="685800" cy="40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107586</xdr:rowOff>
    </xdr:from>
    <xdr:ext cx="469744" cy="259045"/>
    <xdr:sp macro="" textlink="">
      <xdr:nvSpPr>
        <xdr:cNvPr id="157" name="n_1aveValue債務償還比率">
          <a:extLst>
            <a:ext uri="{FF2B5EF4-FFF2-40B4-BE49-F238E27FC236}">
              <a16:creationId xmlns:a16="http://schemas.microsoft.com/office/drawing/2014/main" id="{9A8A13CE-FB4B-4CB7-854B-F1A6E43EEA5A}"/>
            </a:ext>
          </a:extLst>
        </xdr:cNvPr>
        <xdr:cNvSpPr txBox="1"/>
      </xdr:nvSpPr>
      <xdr:spPr>
        <a:xfrm>
          <a:off x="12461952" y="506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58" name="n_2aveValue債務償還比率">
          <a:extLst>
            <a:ext uri="{FF2B5EF4-FFF2-40B4-BE49-F238E27FC236}">
              <a16:creationId xmlns:a16="http://schemas.microsoft.com/office/drawing/2014/main" id="{0BDAB999-F97F-47A0-8736-E075D2703D4F}"/>
            </a:ext>
          </a:extLst>
        </xdr:cNvPr>
        <xdr:cNvSpPr txBox="1"/>
      </xdr:nvSpPr>
      <xdr:spPr>
        <a:xfrm>
          <a:off x="11788852" y="5058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59" name="n_3aveValue債務償還比率">
          <a:extLst>
            <a:ext uri="{FF2B5EF4-FFF2-40B4-BE49-F238E27FC236}">
              <a16:creationId xmlns:a16="http://schemas.microsoft.com/office/drawing/2014/main" id="{7448F145-8559-471E-B84E-C8D3ED89EF3A}"/>
            </a:ext>
          </a:extLst>
        </xdr:cNvPr>
        <xdr:cNvSpPr txBox="1"/>
      </xdr:nvSpPr>
      <xdr:spPr>
        <a:xfrm>
          <a:off x="11103052" y="500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121193</xdr:rowOff>
    </xdr:from>
    <xdr:ext cx="469744" cy="259045"/>
    <xdr:sp macro="" textlink="">
      <xdr:nvSpPr>
        <xdr:cNvPr id="160" name="n_4aveValue債務償還比率">
          <a:extLst>
            <a:ext uri="{FF2B5EF4-FFF2-40B4-BE49-F238E27FC236}">
              <a16:creationId xmlns:a16="http://schemas.microsoft.com/office/drawing/2014/main" id="{C64B4389-4A1C-486E-A570-B006DF915DAC}"/>
            </a:ext>
          </a:extLst>
        </xdr:cNvPr>
        <xdr:cNvSpPr txBox="1"/>
      </xdr:nvSpPr>
      <xdr:spPr>
        <a:xfrm>
          <a:off x="10417252" y="5239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94704</xdr:rowOff>
    </xdr:from>
    <xdr:ext cx="469744" cy="259045"/>
    <xdr:sp macro="" textlink="">
      <xdr:nvSpPr>
        <xdr:cNvPr id="161" name="n_1mainValue債務償還比率">
          <a:extLst>
            <a:ext uri="{FF2B5EF4-FFF2-40B4-BE49-F238E27FC236}">
              <a16:creationId xmlns:a16="http://schemas.microsoft.com/office/drawing/2014/main" id="{20641947-783B-41C2-88C6-B6A67F4F44EC}"/>
            </a:ext>
          </a:extLst>
        </xdr:cNvPr>
        <xdr:cNvSpPr txBox="1"/>
      </xdr:nvSpPr>
      <xdr:spPr>
        <a:xfrm>
          <a:off x="12461952" y="455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27930</xdr:rowOff>
    </xdr:from>
    <xdr:ext cx="469744" cy="259045"/>
    <xdr:sp macro="" textlink="">
      <xdr:nvSpPr>
        <xdr:cNvPr id="162" name="n_2mainValue債務償還比率">
          <a:extLst>
            <a:ext uri="{FF2B5EF4-FFF2-40B4-BE49-F238E27FC236}">
              <a16:creationId xmlns:a16="http://schemas.microsoft.com/office/drawing/2014/main" id="{05574C0B-9BEF-4984-B105-B07F1EAB8EDC}"/>
            </a:ext>
          </a:extLst>
        </xdr:cNvPr>
        <xdr:cNvSpPr txBox="1"/>
      </xdr:nvSpPr>
      <xdr:spPr>
        <a:xfrm>
          <a:off x="11788852" y="4485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72189</xdr:rowOff>
    </xdr:from>
    <xdr:ext cx="469744" cy="259045"/>
    <xdr:sp macro="" textlink="">
      <xdr:nvSpPr>
        <xdr:cNvPr id="163" name="n_3mainValue債務償還比率">
          <a:extLst>
            <a:ext uri="{FF2B5EF4-FFF2-40B4-BE49-F238E27FC236}">
              <a16:creationId xmlns:a16="http://schemas.microsoft.com/office/drawing/2014/main" id="{F7F8391D-2CA9-44DA-B477-8CF86C04DE76}"/>
            </a:ext>
          </a:extLst>
        </xdr:cNvPr>
        <xdr:cNvSpPr txBox="1"/>
      </xdr:nvSpPr>
      <xdr:spPr>
        <a:xfrm>
          <a:off x="11103052" y="4529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25771</xdr:rowOff>
    </xdr:from>
    <xdr:ext cx="469744" cy="259045"/>
    <xdr:sp macro="" textlink="">
      <xdr:nvSpPr>
        <xdr:cNvPr id="164" name="n_4mainValue債務償還比率">
          <a:extLst>
            <a:ext uri="{FF2B5EF4-FFF2-40B4-BE49-F238E27FC236}">
              <a16:creationId xmlns:a16="http://schemas.microsoft.com/office/drawing/2014/main" id="{A251A891-5B94-414A-940D-ED9C0BCB75EE}"/>
            </a:ext>
          </a:extLst>
        </xdr:cNvPr>
        <xdr:cNvSpPr txBox="1"/>
      </xdr:nvSpPr>
      <xdr:spPr>
        <a:xfrm>
          <a:off x="10417252" y="448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911B4234-81E0-4614-ACA4-67DDFBF6A47C}"/>
            </a:ext>
          </a:extLst>
        </xdr:cNvPr>
        <xdr:cNvSpPr/>
      </xdr:nvSpPr>
      <xdr:spPr>
        <a:xfrm>
          <a:off x="1152525" y="692150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6167F202-364B-4353-A675-B80CC56020A8}"/>
            </a:ext>
          </a:extLst>
        </xdr:cNvPr>
        <xdr:cNvSpPr/>
      </xdr:nvSpPr>
      <xdr:spPr>
        <a:xfrm>
          <a:off x="1152525" y="1054417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09A03A66-6569-45C9-98A3-5A348CC723C7}"/>
            </a:ext>
          </a:extLst>
        </xdr:cNvPr>
        <xdr:cNvSpPr txBox="1"/>
      </xdr:nvSpPr>
      <xdr:spPr>
        <a:xfrm>
          <a:off x="835025" y="71628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B834EACE-2985-4776-B7B2-FFE84D4E8EDF}"/>
            </a:ext>
          </a:extLst>
        </xdr:cNvPr>
        <xdr:cNvSpPr txBox="1"/>
      </xdr:nvSpPr>
      <xdr:spPr>
        <a:xfrm>
          <a:off x="6296025" y="97345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7D1B2A5B-EB55-4E98-88D9-3414966B70CE}"/>
            </a:ext>
          </a:extLst>
        </xdr:cNvPr>
        <xdr:cNvSpPr txBox="1"/>
      </xdr:nvSpPr>
      <xdr:spPr>
        <a:xfrm>
          <a:off x="835025" y="107600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2CCB1EC2-C9A2-4CF5-8256-08576F449308}"/>
            </a:ext>
          </a:extLst>
        </xdr:cNvPr>
        <xdr:cNvSpPr txBox="1"/>
      </xdr:nvSpPr>
      <xdr:spPr>
        <a:xfrm>
          <a:off x="6296025" y="13414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9D6DC9A-C20D-47E8-8904-0ACC6E5F0275}"/>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4BB7CEB-81C8-44BC-B92D-FCBBF8A04B4D}"/>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8672D2A-4439-4DF7-AE5B-D77A04990758}"/>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C62F59E-2AFA-4639-99C2-5233256337AE}"/>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東京都国分寺市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9D7B018-A85B-4C20-9A18-882723D70DC1}"/>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A54B6A9-1D0F-4F54-9D2D-F5E4E7505EFD}"/>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1A6A9D5-4852-4D58-BDFB-1BA233B99589}"/>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2086687-F7D1-4CF8-BF1F-855FCEDC3558}"/>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205863C-E405-4FA0-86CA-587E9A1C145C}"/>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A251F9F-E82F-4DBD-802F-914472C564F2}"/>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129,500
126,265
11.46
69,671,892
67,555,299
2,058,357
27,627,458
27,521,543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54AC094-E5DB-4A09-BD8C-DC0B7B755005}"/>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E5A3B6E-2FF8-4E87-9653-32B9F5F74BCB}"/>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8C215C3-021E-4A17-9C53-913EE80CF051}"/>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143200F-0F43-416B-98CF-D7F0BD4CFEC5}"/>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309FCB7-D368-4DE9-ABD1-B430F758E7A8}"/>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41279FA-C304-475D-90C6-86C32DA7AC39}"/>
            </a:ext>
          </a:extLst>
        </xdr:cNvPr>
        <xdr:cNvSpPr/>
      </xdr:nvSpPr>
      <xdr:spPr>
        <a:xfrm>
          <a:off x="6470650" y="165100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A81B103-B0FF-4F1A-B6DC-FF6A762EF220}"/>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858B8AC-3458-4C91-8C6D-C2E77A4E4201}"/>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80B2DE9-EA91-4949-B04E-0ECD19E3B67A}"/>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F0C007C-5DE8-4412-89D1-EE850C23A1C4}"/>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3DEDAB8-0659-4A06-9DAC-3A87956615D4}"/>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CCF7B13-092B-4931-B079-0D3EDDECA3B7}"/>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3ECD50E-542E-498F-BCFD-5EA8CFD58A84}"/>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C70579E-BBE2-4C95-AC00-A2335A6AE9A5}"/>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8D6B414-808B-4C8A-90B4-1F7F15D28BF8}"/>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EF7C025-834B-47B9-94F0-7AD5C213B009}"/>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EF77EEA-6047-419F-9514-65981257F10A}"/>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725ABF4-4EC9-435A-B114-4ECB95328067}"/>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F7A4A15-A0CA-48D2-B35D-9D129BAD29E8}"/>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FDE0223-0EA5-4D2D-95D8-90AC03C47C7D}"/>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AF3244E-0B2F-4D9C-A464-93EDCFE0AB52}"/>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39410E5-F239-497E-9786-BE2A81CF8BEA}"/>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BC26785-1DD3-42F1-88A5-27198E352D09}"/>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84806D4-548A-48CF-8ADB-F508EA246200}"/>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F69C2AE-763F-46DC-A7C2-5369CD23A094}"/>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A5BD5E3-91AC-4AAF-A310-00AD3C20CD14}"/>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318587A-6E5E-4AB1-9FA1-4AFA3A711F5E}"/>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151E200-06F4-4EAF-BED2-C7D985C218D6}"/>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6E36D4F-612A-4FE7-A7C7-254101C69145}"/>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EB0E017-92D7-4B5A-98B1-1E6CEA104AD9}"/>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434059D-E921-4D58-9F0A-5CB6E1EDEF32}"/>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9992F50-070C-4B03-BE28-1C812AF0B0A7}"/>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B2DAFFC-037D-433B-B9C8-59536024B798}"/>
            </a:ext>
          </a:extLst>
        </xdr:cNvPr>
        <xdr:cNvCxnSpPr/>
      </xdr:nvCxnSpPr>
      <xdr:spPr>
        <a:xfrm>
          <a:off x="6858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EC822F54-2ADB-42D9-B9D0-504ECFFAC60D}"/>
            </a:ext>
          </a:extLst>
        </xdr:cNvPr>
        <xdr:cNvSpPr txBox="1"/>
      </xdr:nvSpPr>
      <xdr:spPr>
        <a:xfrm>
          <a:off x="27577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9C55DE3-00CA-44AF-B5AF-1C25F238A5A1}"/>
            </a:ext>
          </a:extLst>
        </xdr:cNvPr>
        <xdr:cNvCxnSpPr/>
      </xdr:nvCxnSpPr>
      <xdr:spPr>
        <a:xfrm>
          <a:off x="6858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E28BB86-6E9C-4270-8683-E8997325287A}"/>
            </a:ext>
          </a:extLst>
        </xdr:cNvPr>
        <xdr:cNvSpPr txBox="1"/>
      </xdr:nvSpPr>
      <xdr:spPr>
        <a:xfrm>
          <a:off x="339891" y="6322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FBD7A67-94EE-43CB-A91C-92349CC83313}"/>
            </a:ext>
          </a:extLst>
        </xdr:cNvPr>
        <xdr:cNvCxnSpPr/>
      </xdr:nvCxnSpPr>
      <xdr:spPr>
        <a:xfrm>
          <a:off x="6858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AACA4BD-28BB-4B7A-9B19-4A4D720343E6}"/>
            </a:ext>
          </a:extLst>
        </xdr:cNvPr>
        <xdr:cNvSpPr txBox="1"/>
      </xdr:nvSpPr>
      <xdr:spPr>
        <a:xfrm>
          <a:off x="339891" y="5883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D5080F1-63DE-4B0D-8D9A-9F087119ED7C}"/>
            </a:ext>
          </a:extLst>
        </xdr:cNvPr>
        <xdr:cNvCxnSpPr/>
      </xdr:nvCxnSpPr>
      <xdr:spPr>
        <a:xfrm>
          <a:off x="6858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CC0F1EB-A621-4FE5-B765-DCAD85F2E36A}"/>
            </a:ext>
          </a:extLst>
        </xdr:cNvPr>
        <xdr:cNvSpPr txBox="1"/>
      </xdr:nvSpPr>
      <xdr:spPr>
        <a:xfrm>
          <a:off x="339891" y="54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A8BA0F4-62BF-447B-9CE1-4CA6443E02A8}"/>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DE8A2C2-C2A2-41B1-9749-BD0D6DAC71E5}"/>
            </a:ext>
          </a:extLst>
        </xdr:cNvPr>
        <xdr:cNvSpPr txBox="1"/>
      </xdr:nvSpPr>
      <xdr:spPr>
        <a:xfrm>
          <a:off x="339891" y="500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F409D29-C083-4E17-8136-775BFCF036E9}"/>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10FAA01E-346D-46B9-986B-5603A5AF4603}"/>
            </a:ext>
          </a:extLst>
        </xdr:cNvPr>
        <xdr:cNvCxnSpPr/>
      </xdr:nvCxnSpPr>
      <xdr:spPr>
        <a:xfrm flipV="1">
          <a:off x="4177665" y="5637022"/>
          <a:ext cx="0" cy="1176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2D9734DE-A71F-470F-ABD5-FD0861CB2875}"/>
            </a:ext>
          </a:extLst>
        </xdr:cNvPr>
        <xdr:cNvSpPr txBox="1"/>
      </xdr:nvSpPr>
      <xdr:spPr>
        <a:xfrm>
          <a:off x="4216400" y="6817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049C512B-C806-4BC0-8054-00EC5C644DA3}"/>
            </a:ext>
          </a:extLst>
        </xdr:cNvPr>
        <xdr:cNvCxnSpPr/>
      </xdr:nvCxnSpPr>
      <xdr:spPr>
        <a:xfrm>
          <a:off x="4108450" y="68132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6E59C92F-A6CD-450C-9BD6-00B9D72E79CF}"/>
            </a:ext>
          </a:extLst>
        </xdr:cNvPr>
        <xdr:cNvSpPr txBox="1"/>
      </xdr:nvSpPr>
      <xdr:spPr>
        <a:xfrm>
          <a:off x="4216400" y="5424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9DD75C79-1DFD-46CC-9137-6F31FDCCFA9C}"/>
            </a:ext>
          </a:extLst>
        </xdr:cNvPr>
        <xdr:cNvCxnSpPr/>
      </xdr:nvCxnSpPr>
      <xdr:spPr>
        <a:xfrm>
          <a:off x="4108450" y="56370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a:extLst>
            <a:ext uri="{FF2B5EF4-FFF2-40B4-BE49-F238E27FC236}">
              <a16:creationId xmlns:a16="http://schemas.microsoft.com/office/drawing/2014/main" id="{FCD8131B-5650-4C4F-9D39-32B183C57441}"/>
            </a:ext>
          </a:extLst>
        </xdr:cNvPr>
        <xdr:cNvSpPr txBox="1"/>
      </xdr:nvSpPr>
      <xdr:spPr>
        <a:xfrm>
          <a:off x="4216400" y="62131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C8715BBD-5696-41B3-9CB8-5863C52CC445}"/>
            </a:ext>
          </a:extLst>
        </xdr:cNvPr>
        <xdr:cNvSpPr/>
      </xdr:nvSpPr>
      <xdr:spPr>
        <a:xfrm>
          <a:off x="4127500" y="6234684"/>
          <a:ext cx="10160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629AC8EC-7DFC-4586-9072-75C9E86755BE}"/>
            </a:ext>
          </a:extLst>
        </xdr:cNvPr>
        <xdr:cNvSpPr/>
      </xdr:nvSpPr>
      <xdr:spPr>
        <a:xfrm>
          <a:off x="3384550" y="619810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C9380EBB-A87C-44B1-BC8A-7BD335B2B987}"/>
            </a:ext>
          </a:extLst>
        </xdr:cNvPr>
        <xdr:cNvSpPr/>
      </xdr:nvSpPr>
      <xdr:spPr>
        <a:xfrm>
          <a:off x="2571750" y="6150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7BFE3175-184A-49F3-ACF5-BB06B1FEC628}"/>
            </a:ext>
          </a:extLst>
        </xdr:cNvPr>
        <xdr:cNvSpPr/>
      </xdr:nvSpPr>
      <xdr:spPr>
        <a:xfrm>
          <a:off x="1778000" y="61084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EFD38D78-07B7-4B7D-A053-34F64CBA10D1}"/>
            </a:ext>
          </a:extLst>
        </xdr:cNvPr>
        <xdr:cNvSpPr/>
      </xdr:nvSpPr>
      <xdr:spPr>
        <a:xfrm>
          <a:off x="984250" y="60993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56D76F0E-4A58-4025-B5C9-B6420C3B3A15}"/>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03A3871-538B-4A12-B785-750597F12B26}"/>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2F253E1-CCBA-447B-A673-89C586194A7B}"/>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CE36F9F-F356-457B-A3A1-0A8813D2DD9F}"/>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790DE4A-6283-4737-962C-748E40A714DF}"/>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50546</xdr:rowOff>
    </xdr:from>
    <xdr:to>
      <xdr:col>24</xdr:col>
      <xdr:colOff>114300</xdr:colOff>
      <xdr:row>37</xdr:row>
      <xdr:rowOff>152146</xdr:rowOff>
    </xdr:to>
    <xdr:sp macro="" textlink="">
      <xdr:nvSpPr>
        <xdr:cNvPr id="71" name="楕円 70">
          <a:extLst>
            <a:ext uri="{FF2B5EF4-FFF2-40B4-BE49-F238E27FC236}">
              <a16:creationId xmlns:a16="http://schemas.microsoft.com/office/drawing/2014/main" id="{0D1F1619-CCD0-4037-9429-28B655B88C1B}"/>
            </a:ext>
          </a:extLst>
        </xdr:cNvPr>
        <xdr:cNvSpPr/>
      </xdr:nvSpPr>
      <xdr:spPr>
        <a:xfrm>
          <a:off x="4127500" y="6159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73423</xdr:rowOff>
    </xdr:from>
    <xdr:ext cx="405111" cy="259045"/>
    <xdr:sp macro="" textlink="">
      <xdr:nvSpPr>
        <xdr:cNvPr id="72" name="【道路】&#10;有形固定資産減価償却率該当値テキスト">
          <a:extLst>
            <a:ext uri="{FF2B5EF4-FFF2-40B4-BE49-F238E27FC236}">
              <a16:creationId xmlns:a16="http://schemas.microsoft.com/office/drawing/2014/main" id="{927A1935-C47A-4B12-91EE-0A9136769C6E}"/>
            </a:ext>
          </a:extLst>
        </xdr:cNvPr>
        <xdr:cNvSpPr txBox="1"/>
      </xdr:nvSpPr>
      <xdr:spPr>
        <a:xfrm>
          <a:off x="4216400" y="6017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169418</xdr:rowOff>
    </xdr:from>
    <xdr:to>
      <xdr:col>20</xdr:col>
      <xdr:colOff>38100</xdr:colOff>
      <xdr:row>37</xdr:row>
      <xdr:rowOff>99568</xdr:rowOff>
    </xdr:to>
    <xdr:sp macro="" textlink="">
      <xdr:nvSpPr>
        <xdr:cNvPr id="73" name="楕円 72">
          <a:extLst>
            <a:ext uri="{FF2B5EF4-FFF2-40B4-BE49-F238E27FC236}">
              <a16:creationId xmlns:a16="http://schemas.microsoft.com/office/drawing/2014/main" id="{85550258-8BAA-40C6-B482-1EE8EFEF01E6}"/>
            </a:ext>
          </a:extLst>
        </xdr:cNvPr>
        <xdr:cNvSpPr/>
      </xdr:nvSpPr>
      <xdr:spPr>
        <a:xfrm>
          <a:off x="3384550" y="610666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48768</xdr:rowOff>
    </xdr:from>
    <xdr:to>
      <xdr:col>24</xdr:col>
      <xdr:colOff>63500</xdr:colOff>
      <xdr:row>37</xdr:row>
      <xdr:rowOff>101346</xdr:rowOff>
    </xdr:to>
    <xdr:cxnSp macro="">
      <xdr:nvCxnSpPr>
        <xdr:cNvPr id="74" name="直線コネクタ 73">
          <a:extLst>
            <a:ext uri="{FF2B5EF4-FFF2-40B4-BE49-F238E27FC236}">
              <a16:creationId xmlns:a16="http://schemas.microsoft.com/office/drawing/2014/main" id="{44A9F3A7-0DD4-4338-8D87-C76FA53A5D09}"/>
            </a:ext>
          </a:extLst>
        </xdr:cNvPr>
        <xdr:cNvCxnSpPr/>
      </xdr:nvCxnSpPr>
      <xdr:spPr>
        <a:xfrm>
          <a:off x="3429000" y="6157468"/>
          <a:ext cx="7493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123698</xdr:rowOff>
    </xdr:from>
    <xdr:to>
      <xdr:col>15</xdr:col>
      <xdr:colOff>101600</xdr:colOff>
      <xdr:row>37</xdr:row>
      <xdr:rowOff>53848</xdr:rowOff>
    </xdr:to>
    <xdr:sp macro="" textlink="">
      <xdr:nvSpPr>
        <xdr:cNvPr id="75" name="楕円 74">
          <a:extLst>
            <a:ext uri="{FF2B5EF4-FFF2-40B4-BE49-F238E27FC236}">
              <a16:creationId xmlns:a16="http://schemas.microsoft.com/office/drawing/2014/main" id="{E2412A9C-7F11-4CA4-9D09-53583DE982E6}"/>
            </a:ext>
          </a:extLst>
        </xdr:cNvPr>
        <xdr:cNvSpPr/>
      </xdr:nvSpPr>
      <xdr:spPr>
        <a:xfrm>
          <a:off x="2571750" y="60672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3048</xdr:rowOff>
    </xdr:from>
    <xdr:to>
      <xdr:col>19</xdr:col>
      <xdr:colOff>177800</xdr:colOff>
      <xdr:row>37</xdr:row>
      <xdr:rowOff>48768</xdr:rowOff>
    </xdr:to>
    <xdr:cxnSp macro="">
      <xdr:nvCxnSpPr>
        <xdr:cNvPr id="76" name="直線コネクタ 75">
          <a:extLst>
            <a:ext uri="{FF2B5EF4-FFF2-40B4-BE49-F238E27FC236}">
              <a16:creationId xmlns:a16="http://schemas.microsoft.com/office/drawing/2014/main" id="{6C39AE1A-655D-4E6F-BDE0-B8ADC5BFFA95}"/>
            </a:ext>
          </a:extLst>
        </xdr:cNvPr>
        <xdr:cNvCxnSpPr/>
      </xdr:nvCxnSpPr>
      <xdr:spPr>
        <a:xfrm>
          <a:off x="2622550" y="6111748"/>
          <a:ext cx="8064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91694</xdr:rowOff>
    </xdr:from>
    <xdr:to>
      <xdr:col>10</xdr:col>
      <xdr:colOff>165100</xdr:colOff>
      <xdr:row>37</xdr:row>
      <xdr:rowOff>21844</xdr:rowOff>
    </xdr:to>
    <xdr:sp macro="" textlink="">
      <xdr:nvSpPr>
        <xdr:cNvPr id="77" name="楕円 76">
          <a:extLst>
            <a:ext uri="{FF2B5EF4-FFF2-40B4-BE49-F238E27FC236}">
              <a16:creationId xmlns:a16="http://schemas.microsoft.com/office/drawing/2014/main" id="{45CAC386-9290-4FAE-B879-1486FD442C37}"/>
            </a:ext>
          </a:extLst>
        </xdr:cNvPr>
        <xdr:cNvSpPr/>
      </xdr:nvSpPr>
      <xdr:spPr>
        <a:xfrm>
          <a:off x="1778000" y="60352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142494</xdr:rowOff>
    </xdr:from>
    <xdr:to>
      <xdr:col>15</xdr:col>
      <xdr:colOff>50800</xdr:colOff>
      <xdr:row>37</xdr:row>
      <xdr:rowOff>3048</xdr:rowOff>
    </xdr:to>
    <xdr:cxnSp macro="">
      <xdr:nvCxnSpPr>
        <xdr:cNvPr id="78" name="直線コネクタ 77">
          <a:extLst>
            <a:ext uri="{FF2B5EF4-FFF2-40B4-BE49-F238E27FC236}">
              <a16:creationId xmlns:a16="http://schemas.microsoft.com/office/drawing/2014/main" id="{73BF26D8-66D7-4F2F-A4E0-8BF6E262E2F4}"/>
            </a:ext>
          </a:extLst>
        </xdr:cNvPr>
        <xdr:cNvCxnSpPr/>
      </xdr:nvCxnSpPr>
      <xdr:spPr>
        <a:xfrm>
          <a:off x="1828800" y="6086094"/>
          <a:ext cx="793750" cy="2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43688</xdr:rowOff>
    </xdr:from>
    <xdr:to>
      <xdr:col>6</xdr:col>
      <xdr:colOff>38100</xdr:colOff>
      <xdr:row>36</xdr:row>
      <xdr:rowOff>145288</xdr:rowOff>
    </xdr:to>
    <xdr:sp macro="" textlink="">
      <xdr:nvSpPr>
        <xdr:cNvPr id="79" name="楕円 78">
          <a:extLst>
            <a:ext uri="{FF2B5EF4-FFF2-40B4-BE49-F238E27FC236}">
              <a16:creationId xmlns:a16="http://schemas.microsoft.com/office/drawing/2014/main" id="{3BEA2B83-4A06-4ECF-9D47-5C03DC565146}"/>
            </a:ext>
          </a:extLst>
        </xdr:cNvPr>
        <xdr:cNvSpPr/>
      </xdr:nvSpPr>
      <xdr:spPr>
        <a:xfrm>
          <a:off x="984250" y="598728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94488</xdr:rowOff>
    </xdr:from>
    <xdr:to>
      <xdr:col>10</xdr:col>
      <xdr:colOff>114300</xdr:colOff>
      <xdr:row>36</xdr:row>
      <xdr:rowOff>142494</xdr:rowOff>
    </xdr:to>
    <xdr:cxnSp macro="">
      <xdr:nvCxnSpPr>
        <xdr:cNvPr id="80" name="直線コネクタ 79">
          <a:extLst>
            <a:ext uri="{FF2B5EF4-FFF2-40B4-BE49-F238E27FC236}">
              <a16:creationId xmlns:a16="http://schemas.microsoft.com/office/drawing/2014/main" id="{C5001EB9-FA55-4D97-B483-C16D7DE1B0A0}"/>
            </a:ext>
          </a:extLst>
        </xdr:cNvPr>
        <xdr:cNvCxnSpPr/>
      </xdr:nvCxnSpPr>
      <xdr:spPr>
        <a:xfrm>
          <a:off x="1028700" y="6038088"/>
          <a:ext cx="8001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15F2416A-1622-4AC9-9C3F-6D234D131124}"/>
            </a:ext>
          </a:extLst>
        </xdr:cNvPr>
        <xdr:cNvSpPr txBox="1"/>
      </xdr:nvSpPr>
      <xdr:spPr>
        <a:xfrm>
          <a:off x="3239144" y="6284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2" name="n_2aveValue【道路】&#10;有形固定資産減価償却率">
          <a:extLst>
            <a:ext uri="{FF2B5EF4-FFF2-40B4-BE49-F238E27FC236}">
              <a16:creationId xmlns:a16="http://schemas.microsoft.com/office/drawing/2014/main" id="{2B6969B5-8704-498B-82ED-6A7414530949}"/>
            </a:ext>
          </a:extLst>
        </xdr:cNvPr>
        <xdr:cNvSpPr txBox="1"/>
      </xdr:nvSpPr>
      <xdr:spPr>
        <a:xfrm>
          <a:off x="2439044" y="6242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39D3C4B3-20CA-4F4D-BDF6-707E0CA8A3FF}"/>
            </a:ext>
          </a:extLst>
        </xdr:cNvPr>
        <xdr:cNvSpPr txBox="1"/>
      </xdr:nvSpPr>
      <xdr:spPr>
        <a:xfrm>
          <a:off x="1645294" y="6194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4" name="n_4aveValue【道路】&#10;有形固定資産減価償却率">
          <a:extLst>
            <a:ext uri="{FF2B5EF4-FFF2-40B4-BE49-F238E27FC236}">
              <a16:creationId xmlns:a16="http://schemas.microsoft.com/office/drawing/2014/main" id="{DA029AD6-B0AE-4CF2-B807-6709DC5CAEA7}"/>
            </a:ext>
          </a:extLst>
        </xdr:cNvPr>
        <xdr:cNvSpPr txBox="1"/>
      </xdr:nvSpPr>
      <xdr:spPr>
        <a:xfrm>
          <a:off x="851544" y="6185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116095</xdr:rowOff>
    </xdr:from>
    <xdr:ext cx="405111" cy="259045"/>
    <xdr:sp macro="" textlink="">
      <xdr:nvSpPr>
        <xdr:cNvPr id="85" name="n_1mainValue【道路】&#10;有形固定資産減価償却率">
          <a:extLst>
            <a:ext uri="{FF2B5EF4-FFF2-40B4-BE49-F238E27FC236}">
              <a16:creationId xmlns:a16="http://schemas.microsoft.com/office/drawing/2014/main" id="{57A6CB60-57E9-4E16-A573-3D35017F60B4}"/>
            </a:ext>
          </a:extLst>
        </xdr:cNvPr>
        <xdr:cNvSpPr txBox="1"/>
      </xdr:nvSpPr>
      <xdr:spPr>
        <a:xfrm>
          <a:off x="3239144" y="5894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6" name="n_2mainValue【道路】&#10;有形固定資産減価償却率">
          <a:extLst>
            <a:ext uri="{FF2B5EF4-FFF2-40B4-BE49-F238E27FC236}">
              <a16:creationId xmlns:a16="http://schemas.microsoft.com/office/drawing/2014/main" id="{B34DCE5C-3097-49AB-AE10-FA0611433C79}"/>
            </a:ext>
          </a:extLst>
        </xdr:cNvPr>
        <xdr:cNvSpPr txBox="1"/>
      </xdr:nvSpPr>
      <xdr:spPr>
        <a:xfrm>
          <a:off x="2439044" y="5848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38371</xdr:rowOff>
    </xdr:from>
    <xdr:ext cx="405111" cy="259045"/>
    <xdr:sp macro="" textlink="">
      <xdr:nvSpPr>
        <xdr:cNvPr id="87" name="n_3mainValue【道路】&#10;有形固定資産減価償却率">
          <a:extLst>
            <a:ext uri="{FF2B5EF4-FFF2-40B4-BE49-F238E27FC236}">
              <a16:creationId xmlns:a16="http://schemas.microsoft.com/office/drawing/2014/main" id="{34361252-F0E2-450D-B50D-AD75AEF4BF19}"/>
            </a:ext>
          </a:extLst>
        </xdr:cNvPr>
        <xdr:cNvSpPr txBox="1"/>
      </xdr:nvSpPr>
      <xdr:spPr>
        <a:xfrm>
          <a:off x="1645294" y="5816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161815</xdr:rowOff>
    </xdr:from>
    <xdr:ext cx="405111" cy="259045"/>
    <xdr:sp macro="" textlink="">
      <xdr:nvSpPr>
        <xdr:cNvPr id="88" name="n_4mainValue【道路】&#10;有形固定資産減価償却率">
          <a:extLst>
            <a:ext uri="{FF2B5EF4-FFF2-40B4-BE49-F238E27FC236}">
              <a16:creationId xmlns:a16="http://schemas.microsoft.com/office/drawing/2014/main" id="{D37AD3C1-9438-45DB-9B12-2E3000B9BA00}"/>
            </a:ext>
          </a:extLst>
        </xdr:cNvPr>
        <xdr:cNvSpPr txBox="1"/>
      </xdr:nvSpPr>
      <xdr:spPr>
        <a:xfrm>
          <a:off x="851544" y="5775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A49C8A6-13D3-4139-AE26-953255C7AD1C}"/>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C1DFFBE-C557-44B8-AE7D-5FDDB89184BF}"/>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3B1EF78-F2B1-4913-A070-749B51329581}"/>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B7EE786-62E7-4C7D-8953-7159FC39DE56}"/>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4FDD08A-6A23-46D5-BEC1-6318CAA4FBCB}"/>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2D43E68F-3E5D-46D7-A4C6-36FCAB6DDBFC}"/>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831FF06D-AB90-4AF4-A619-AD9CFD33F8F4}"/>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617B6393-37C1-409A-BCCA-B49617928D8A}"/>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4DDE66D-0FA8-493B-842F-808669CD5C70}"/>
            </a:ext>
          </a:extLst>
        </xdr:cNvPr>
        <xdr:cNvSpPr txBox="1"/>
      </xdr:nvSpPr>
      <xdr:spPr>
        <a:xfrm>
          <a:off x="5918200" y="49530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60F9575-BCF2-47CE-BACE-7E748DDE8C74}"/>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F8FD4919-15F6-4279-8F70-509BF40B4055}"/>
            </a:ext>
          </a:extLst>
        </xdr:cNvPr>
        <xdr:cNvCxnSpPr/>
      </xdr:nvCxnSpPr>
      <xdr:spPr>
        <a:xfrm>
          <a:off x="5956300" y="6972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2169463F-BCB7-4026-89CF-D0D25134F848}"/>
            </a:ext>
          </a:extLst>
        </xdr:cNvPr>
        <xdr:cNvSpPr txBox="1"/>
      </xdr:nvSpPr>
      <xdr:spPr>
        <a:xfrm>
          <a:off x="55272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99728349-39B9-4B9F-A0E3-377306C8D533}"/>
            </a:ext>
          </a:extLst>
        </xdr:cNvPr>
        <xdr:cNvCxnSpPr/>
      </xdr:nvCxnSpPr>
      <xdr:spPr>
        <a:xfrm>
          <a:off x="5956300" y="660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0FC39A48-F553-4D25-A9EC-47F70DF0714A}"/>
            </a:ext>
          </a:extLst>
        </xdr:cNvPr>
        <xdr:cNvSpPr txBox="1"/>
      </xdr:nvSpPr>
      <xdr:spPr>
        <a:xfrm>
          <a:off x="5527221" y="646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59150437-1CE1-4D75-8401-6D7788147AEC}"/>
            </a:ext>
          </a:extLst>
        </xdr:cNvPr>
        <xdr:cNvCxnSpPr/>
      </xdr:nvCxnSpPr>
      <xdr:spPr>
        <a:xfrm>
          <a:off x="5956300" y="6242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56212F41-3D15-4F37-A788-5873FE4C91C7}"/>
            </a:ext>
          </a:extLst>
        </xdr:cNvPr>
        <xdr:cNvSpPr txBox="1"/>
      </xdr:nvSpPr>
      <xdr:spPr>
        <a:xfrm>
          <a:off x="548215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8D774A65-FAE3-44B3-B168-CF3A36D41577}"/>
            </a:ext>
          </a:extLst>
        </xdr:cNvPr>
        <xdr:cNvCxnSpPr/>
      </xdr:nvCxnSpPr>
      <xdr:spPr>
        <a:xfrm>
          <a:off x="5956300" y="5873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E4B780BE-B955-4137-AD57-9D8C3AF681EB}"/>
            </a:ext>
          </a:extLst>
        </xdr:cNvPr>
        <xdr:cNvSpPr txBox="1"/>
      </xdr:nvSpPr>
      <xdr:spPr>
        <a:xfrm>
          <a:off x="5482151" y="5737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6104F7C3-462C-4A7A-9A1C-173514B7D22A}"/>
            </a:ext>
          </a:extLst>
        </xdr:cNvPr>
        <xdr:cNvCxnSpPr/>
      </xdr:nvCxnSpPr>
      <xdr:spPr>
        <a:xfrm>
          <a:off x="5956300" y="5505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B99CF881-677A-468A-AD1C-374FEBE1EDBD}"/>
            </a:ext>
          </a:extLst>
        </xdr:cNvPr>
        <xdr:cNvSpPr txBox="1"/>
      </xdr:nvSpPr>
      <xdr:spPr>
        <a:xfrm>
          <a:off x="5482151" y="536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CD6EC3F-57A7-4341-9EF1-F222DAF21035}"/>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E75E31E0-9759-44C0-8876-06C0C728541D}"/>
            </a:ext>
          </a:extLst>
        </xdr:cNvPr>
        <xdr:cNvSpPr txBox="1"/>
      </xdr:nvSpPr>
      <xdr:spPr>
        <a:xfrm>
          <a:off x="5482151" y="5001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4AF0ECF7-435B-4759-84B8-4D0FF10A9E03}"/>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05D11144-CA8C-4249-8E55-1820D8C3B3FD}"/>
            </a:ext>
          </a:extLst>
        </xdr:cNvPr>
        <xdr:cNvCxnSpPr/>
      </xdr:nvCxnSpPr>
      <xdr:spPr>
        <a:xfrm flipV="1">
          <a:off x="9429115" y="5609387"/>
          <a:ext cx="0" cy="1263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8A56E8A4-3175-413D-93C2-96C8573661F0}"/>
            </a:ext>
          </a:extLst>
        </xdr:cNvPr>
        <xdr:cNvSpPr txBox="1"/>
      </xdr:nvSpPr>
      <xdr:spPr>
        <a:xfrm>
          <a:off x="9467850" y="6876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D7D21193-2F3B-408B-8CA8-A31FF1705FB4}"/>
            </a:ext>
          </a:extLst>
        </xdr:cNvPr>
        <xdr:cNvCxnSpPr/>
      </xdr:nvCxnSpPr>
      <xdr:spPr>
        <a:xfrm>
          <a:off x="9359900" y="68730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9140DCBC-9BB2-4B1E-BEA7-1BB063F8BB57}"/>
            </a:ext>
          </a:extLst>
        </xdr:cNvPr>
        <xdr:cNvSpPr txBox="1"/>
      </xdr:nvSpPr>
      <xdr:spPr>
        <a:xfrm>
          <a:off x="9467850" y="539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534F039D-4AE5-4C96-9E8D-E2343ADCE374}"/>
            </a:ext>
          </a:extLst>
        </xdr:cNvPr>
        <xdr:cNvCxnSpPr/>
      </xdr:nvCxnSpPr>
      <xdr:spPr>
        <a:xfrm>
          <a:off x="9359900" y="56093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19B86C0A-38DA-4619-A5B9-6AD6C8701F8D}"/>
            </a:ext>
          </a:extLst>
        </xdr:cNvPr>
        <xdr:cNvSpPr txBox="1"/>
      </xdr:nvSpPr>
      <xdr:spPr>
        <a:xfrm>
          <a:off x="9467850" y="6374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0122E0A6-628D-4DD6-9FF8-1471D6EBCBF7}"/>
            </a:ext>
          </a:extLst>
        </xdr:cNvPr>
        <xdr:cNvSpPr/>
      </xdr:nvSpPr>
      <xdr:spPr>
        <a:xfrm>
          <a:off x="9398000" y="651657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7F4D8ACE-6FD1-451D-9711-2A58C09B84E8}"/>
            </a:ext>
          </a:extLst>
        </xdr:cNvPr>
        <xdr:cNvSpPr/>
      </xdr:nvSpPr>
      <xdr:spPr>
        <a:xfrm>
          <a:off x="8636000" y="6523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EA1668E4-5335-4915-B510-F3CEDA5253EB}"/>
            </a:ext>
          </a:extLst>
        </xdr:cNvPr>
        <xdr:cNvSpPr/>
      </xdr:nvSpPr>
      <xdr:spPr>
        <a:xfrm>
          <a:off x="7842250" y="653013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6A8DC512-8324-4E4D-9AE3-AEA718F84469}"/>
            </a:ext>
          </a:extLst>
        </xdr:cNvPr>
        <xdr:cNvSpPr/>
      </xdr:nvSpPr>
      <xdr:spPr>
        <a:xfrm>
          <a:off x="7029450" y="65251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C68D38EE-8932-446B-8DD1-A306F65A11C1}"/>
            </a:ext>
          </a:extLst>
        </xdr:cNvPr>
        <xdr:cNvSpPr/>
      </xdr:nvSpPr>
      <xdr:spPr>
        <a:xfrm>
          <a:off x="6235700" y="650666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71BE653-0D65-4E22-8DF1-821BDA63B174}"/>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C259C7B-D2CF-492E-8AAC-9DAA8F50C8B9}"/>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DFBA76C-6F18-4122-9D93-12DCD40A7D1C}"/>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5B7DBA8-2934-4CF9-B621-0FD3CE19746C}"/>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39BC3B0-83BE-4DC6-962A-1EC0073BECA4}"/>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24943</xdr:rowOff>
    </xdr:from>
    <xdr:to>
      <xdr:col>55</xdr:col>
      <xdr:colOff>50800</xdr:colOff>
      <xdr:row>41</xdr:row>
      <xdr:rowOff>126543</xdr:rowOff>
    </xdr:to>
    <xdr:sp macro="" textlink="">
      <xdr:nvSpPr>
        <xdr:cNvPr id="128" name="楕円 127">
          <a:extLst>
            <a:ext uri="{FF2B5EF4-FFF2-40B4-BE49-F238E27FC236}">
              <a16:creationId xmlns:a16="http://schemas.microsoft.com/office/drawing/2014/main" id="{E57A2883-A2DE-495D-B5AE-70F2444C730B}"/>
            </a:ext>
          </a:extLst>
        </xdr:cNvPr>
        <xdr:cNvSpPr/>
      </xdr:nvSpPr>
      <xdr:spPr>
        <a:xfrm>
          <a:off x="9398000" y="679404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111320</xdr:rowOff>
    </xdr:from>
    <xdr:ext cx="469744" cy="259045"/>
    <xdr:sp macro="" textlink="">
      <xdr:nvSpPr>
        <xdr:cNvPr id="129" name="【道路】&#10;一人当たり延長該当値テキスト">
          <a:extLst>
            <a:ext uri="{FF2B5EF4-FFF2-40B4-BE49-F238E27FC236}">
              <a16:creationId xmlns:a16="http://schemas.microsoft.com/office/drawing/2014/main" id="{7065A3E4-A666-4DA2-A1A7-6F02E1A99466}"/>
            </a:ext>
          </a:extLst>
        </xdr:cNvPr>
        <xdr:cNvSpPr txBox="1"/>
      </xdr:nvSpPr>
      <xdr:spPr>
        <a:xfrm>
          <a:off x="9467850" y="6715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22657</xdr:rowOff>
    </xdr:from>
    <xdr:to>
      <xdr:col>50</xdr:col>
      <xdr:colOff>165100</xdr:colOff>
      <xdr:row>41</xdr:row>
      <xdr:rowOff>124257</xdr:rowOff>
    </xdr:to>
    <xdr:sp macro="" textlink="">
      <xdr:nvSpPr>
        <xdr:cNvPr id="130" name="楕円 129">
          <a:extLst>
            <a:ext uri="{FF2B5EF4-FFF2-40B4-BE49-F238E27FC236}">
              <a16:creationId xmlns:a16="http://schemas.microsoft.com/office/drawing/2014/main" id="{5DA2A7BA-9629-41E6-BC8B-E0DB13F59A14}"/>
            </a:ext>
          </a:extLst>
        </xdr:cNvPr>
        <xdr:cNvSpPr/>
      </xdr:nvSpPr>
      <xdr:spPr>
        <a:xfrm>
          <a:off x="8636000" y="679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73457</xdr:rowOff>
    </xdr:from>
    <xdr:to>
      <xdr:col>55</xdr:col>
      <xdr:colOff>0</xdr:colOff>
      <xdr:row>41</xdr:row>
      <xdr:rowOff>75743</xdr:rowOff>
    </xdr:to>
    <xdr:cxnSp macro="">
      <xdr:nvCxnSpPr>
        <xdr:cNvPr id="131" name="直線コネクタ 130">
          <a:extLst>
            <a:ext uri="{FF2B5EF4-FFF2-40B4-BE49-F238E27FC236}">
              <a16:creationId xmlns:a16="http://schemas.microsoft.com/office/drawing/2014/main" id="{2FA7816E-C6C4-47F1-93F8-1B94A3FD7F65}"/>
            </a:ext>
          </a:extLst>
        </xdr:cNvPr>
        <xdr:cNvCxnSpPr/>
      </xdr:nvCxnSpPr>
      <xdr:spPr>
        <a:xfrm>
          <a:off x="8686800" y="6842557"/>
          <a:ext cx="7429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22352</xdr:rowOff>
    </xdr:from>
    <xdr:to>
      <xdr:col>46</xdr:col>
      <xdr:colOff>38100</xdr:colOff>
      <xdr:row>41</xdr:row>
      <xdr:rowOff>123952</xdr:rowOff>
    </xdr:to>
    <xdr:sp macro="" textlink="">
      <xdr:nvSpPr>
        <xdr:cNvPr id="132" name="楕円 131">
          <a:extLst>
            <a:ext uri="{FF2B5EF4-FFF2-40B4-BE49-F238E27FC236}">
              <a16:creationId xmlns:a16="http://schemas.microsoft.com/office/drawing/2014/main" id="{076D5055-C32C-49E9-A696-B8D8D5A7AD3F}"/>
            </a:ext>
          </a:extLst>
        </xdr:cNvPr>
        <xdr:cNvSpPr/>
      </xdr:nvSpPr>
      <xdr:spPr>
        <a:xfrm>
          <a:off x="7842250" y="679145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73152</xdr:rowOff>
    </xdr:from>
    <xdr:to>
      <xdr:col>50</xdr:col>
      <xdr:colOff>114300</xdr:colOff>
      <xdr:row>41</xdr:row>
      <xdr:rowOff>73457</xdr:rowOff>
    </xdr:to>
    <xdr:cxnSp macro="">
      <xdr:nvCxnSpPr>
        <xdr:cNvPr id="133" name="直線コネクタ 132">
          <a:extLst>
            <a:ext uri="{FF2B5EF4-FFF2-40B4-BE49-F238E27FC236}">
              <a16:creationId xmlns:a16="http://schemas.microsoft.com/office/drawing/2014/main" id="{ADAC8461-1948-4EB8-9A21-EACCD4EA909D}"/>
            </a:ext>
          </a:extLst>
        </xdr:cNvPr>
        <xdr:cNvCxnSpPr/>
      </xdr:nvCxnSpPr>
      <xdr:spPr>
        <a:xfrm>
          <a:off x="7886700" y="6842252"/>
          <a:ext cx="8001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22123</xdr:rowOff>
    </xdr:from>
    <xdr:to>
      <xdr:col>41</xdr:col>
      <xdr:colOff>101600</xdr:colOff>
      <xdr:row>41</xdr:row>
      <xdr:rowOff>123723</xdr:rowOff>
    </xdr:to>
    <xdr:sp macro="" textlink="">
      <xdr:nvSpPr>
        <xdr:cNvPr id="134" name="楕円 133">
          <a:extLst>
            <a:ext uri="{FF2B5EF4-FFF2-40B4-BE49-F238E27FC236}">
              <a16:creationId xmlns:a16="http://schemas.microsoft.com/office/drawing/2014/main" id="{18FADB9B-D6A2-4443-8FC5-67D8F7B073FB}"/>
            </a:ext>
          </a:extLst>
        </xdr:cNvPr>
        <xdr:cNvSpPr/>
      </xdr:nvSpPr>
      <xdr:spPr>
        <a:xfrm>
          <a:off x="7029450" y="679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72923</xdr:rowOff>
    </xdr:from>
    <xdr:to>
      <xdr:col>45</xdr:col>
      <xdr:colOff>177800</xdr:colOff>
      <xdr:row>41</xdr:row>
      <xdr:rowOff>73152</xdr:rowOff>
    </xdr:to>
    <xdr:cxnSp macro="">
      <xdr:nvCxnSpPr>
        <xdr:cNvPr id="135" name="直線コネクタ 134">
          <a:extLst>
            <a:ext uri="{FF2B5EF4-FFF2-40B4-BE49-F238E27FC236}">
              <a16:creationId xmlns:a16="http://schemas.microsoft.com/office/drawing/2014/main" id="{6E34762F-2B5E-4192-9C80-9C1851E54417}"/>
            </a:ext>
          </a:extLst>
        </xdr:cNvPr>
        <xdr:cNvCxnSpPr/>
      </xdr:nvCxnSpPr>
      <xdr:spPr>
        <a:xfrm>
          <a:off x="7080250" y="6842023"/>
          <a:ext cx="80645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22581</xdr:rowOff>
    </xdr:from>
    <xdr:to>
      <xdr:col>36</xdr:col>
      <xdr:colOff>165100</xdr:colOff>
      <xdr:row>41</xdr:row>
      <xdr:rowOff>124181</xdr:rowOff>
    </xdr:to>
    <xdr:sp macro="" textlink="">
      <xdr:nvSpPr>
        <xdr:cNvPr id="136" name="楕円 135">
          <a:extLst>
            <a:ext uri="{FF2B5EF4-FFF2-40B4-BE49-F238E27FC236}">
              <a16:creationId xmlns:a16="http://schemas.microsoft.com/office/drawing/2014/main" id="{2FB8F14F-2B38-4644-A496-AAC865BAC508}"/>
            </a:ext>
          </a:extLst>
        </xdr:cNvPr>
        <xdr:cNvSpPr/>
      </xdr:nvSpPr>
      <xdr:spPr>
        <a:xfrm>
          <a:off x="6235700" y="6791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72923</xdr:rowOff>
    </xdr:from>
    <xdr:to>
      <xdr:col>41</xdr:col>
      <xdr:colOff>50800</xdr:colOff>
      <xdr:row>41</xdr:row>
      <xdr:rowOff>73381</xdr:rowOff>
    </xdr:to>
    <xdr:cxnSp macro="">
      <xdr:nvCxnSpPr>
        <xdr:cNvPr id="137" name="直線コネクタ 136">
          <a:extLst>
            <a:ext uri="{FF2B5EF4-FFF2-40B4-BE49-F238E27FC236}">
              <a16:creationId xmlns:a16="http://schemas.microsoft.com/office/drawing/2014/main" id="{8F24AAC2-C7CF-4BA0-BB86-A57D269E3ACA}"/>
            </a:ext>
          </a:extLst>
        </xdr:cNvPr>
        <xdr:cNvCxnSpPr/>
      </xdr:nvCxnSpPr>
      <xdr:spPr>
        <a:xfrm flipV="1">
          <a:off x="6286500" y="6842023"/>
          <a:ext cx="79375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818C473B-2A09-439B-83E7-098D7DF17A40}"/>
            </a:ext>
          </a:extLst>
        </xdr:cNvPr>
        <xdr:cNvSpPr txBox="1"/>
      </xdr:nvSpPr>
      <xdr:spPr>
        <a:xfrm>
          <a:off x="8458277" y="630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835D35C6-1E52-448B-AD38-98DDEC7D5571}"/>
            </a:ext>
          </a:extLst>
        </xdr:cNvPr>
        <xdr:cNvSpPr txBox="1"/>
      </xdr:nvSpPr>
      <xdr:spPr>
        <a:xfrm>
          <a:off x="7677227" y="631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15356E58-FFF7-41AF-92D2-F240D338E54B}"/>
            </a:ext>
          </a:extLst>
        </xdr:cNvPr>
        <xdr:cNvSpPr txBox="1"/>
      </xdr:nvSpPr>
      <xdr:spPr>
        <a:xfrm>
          <a:off x="6864427" y="6306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41" name="n_4aveValue【道路】&#10;一人当たり延長">
          <a:extLst>
            <a:ext uri="{FF2B5EF4-FFF2-40B4-BE49-F238E27FC236}">
              <a16:creationId xmlns:a16="http://schemas.microsoft.com/office/drawing/2014/main" id="{684BD5C3-0DA8-4554-99D6-71436F9EE12A}"/>
            </a:ext>
          </a:extLst>
        </xdr:cNvPr>
        <xdr:cNvSpPr txBox="1"/>
      </xdr:nvSpPr>
      <xdr:spPr>
        <a:xfrm>
          <a:off x="6070677" y="6288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115384</xdr:rowOff>
    </xdr:from>
    <xdr:ext cx="469744" cy="259045"/>
    <xdr:sp macro="" textlink="">
      <xdr:nvSpPr>
        <xdr:cNvPr id="142" name="n_1mainValue【道路】&#10;一人当たり延長">
          <a:extLst>
            <a:ext uri="{FF2B5EF4-FFF2-40B4-BE49-F238E27FC236}">
              <a16:creationId xmlns:a16="http://schemas.microsoft.com/office/drawing/2014/main" id="{6B28D466-009A-4BCD-A542-050D0BC9FC75}"/>
            </a:ext>
          </a:extLst>
        </xdr:cNvPr>
        <xdr:cNvSpPr txBox="1"/>
      </xdr:nvSpPr>
      <xdr:spPr>
        <a:xfrm>
          <a:off x="8458277" y="688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115079</xdr:rowOff>
    </xdr:from>
    <xdr:ext cx="469744" cy="259045"/>
    <xdr:sp macro="" textlink="">
      <xdr:nvSpPr>
        <xdr:cNvPr id="143" name="n_2mainValue【道路】&#10;一人当たり延長">
          <a:extLst>
            <a:ext uri="{FF2B5EF4-FFF2-40B4-BE49-F238E27FC236}">
              <a16:creationId xmlns:a16="http://schemas.microsoft.com/office/drawing/2014/main" id="{852D5C3B-557D-4692-9F71-533B9A9A27B9}"/>
            </a:ext>
          </a:extLst>
        </xdr:cNvPr>
        <xdr:cNvSpPr txBox="1"/>
      </xdr:nvSpPr>
      <xdr:spPr>
        <a:xfrm>
          <a:off x="7677227" y="6884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114850</xdr:rowOff>
    </xdr:from>
    <xdr:ext cx="469744" cy="259045"/>
    <xdr:sp macro="" textlink="">
      <xdr:nvSpPr>
        <xdr:cNvPr id="144" name="n_3mainValue【道路】&#10;一人当たり延長">
          <a:extLst>
            <a:ext uri="{FF2B5EF4-FFF2-40B4-BE49-F238E27FC236}">
              <a16:creationId xmlns:a16="http://schemas.microsoft.com/office/drawing/2014/main" id="{DC94A629-D65E-4C2D-84AA-8253B6BF3B2A}"/>
            </a:ext>
          </a:extLst>
        </xdr:cNvPr>
        <xdr:cNvSpPr txBox="1"/>
      </xdr:nvSpPr>
      <xdr:spPr>
        <a:xfrm>
          <a:off x="6864427" y="6883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115308</xdr:rowOff>
    </xdr:from>
    <xdr:ext cx="469744" cy="259045"/>
    <xdr:sp macro="" textlink="">
      <xdr:nvSpPr>
        <xdr:cNvPr id="145" name="n_4mainValue【道路】&#10;一人当たり延長">
          <a:extLst>
            <a:ext uri="{FF2B5EF4-FFF2-40B4-BE49-F238E27FC236}">
              <a16:creationId xmlns:a16="http://schemas.microsoft.com/office/drawing/2014/main" id="{6139482D-E1CB-49BC-B70B-E457CBB91216}"/>
            </a:ext>
          </a:extLst>
        </xdr:cNvPr>
        <xdr:cNvSpPr txBox="1"/>
      </xdr:nvSpPr>
      <xdr:spPr>
        <a:xfrm>
          <a:off x="6070677" y="68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EFB7876-E4CF-4DF4-A880-7EEA40C2A602}"/>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EE7EEC1-6490-4A8D-8EB0-6B5D20288EC1}"/>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DFEA3B0-BA11-4934-9447-C3DE34BFB12D}"/>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6B246244-3B2E-4583-8764-DE29C74F9D03}"/>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B8A4BDA-76B3-4459-B1D6-D5CA1CD04804}"/>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D3AAA18C-33E5-4621-A2AB-5CDD2A3A3E00}"/>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CE3E4A4-50F1-4521-8A93-5750749EC67F}"/>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B8660A6-FE7E-47C7-8CFB-5A3B6835C687}"/>
            </a:ext>
          </a:extLst>
        </xdr:cNvPr>
        <xdr:cNvSpPr/>
      </xdr:nvSpPr>
      <xdr:spPr>
        <a:xfrm>
          <a:off x="685800" y="88074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4" name="正方形/長方形 153">
          <a:extLst>
            <a:ext uri="{FF2B5EF4-FFF2-40B4-BE49-F238E27FC236}">
              <a16:creationId xmlns:a16="http://schemas.microsoft.com/office/drawing/2014/main" id="{606E6271-71B7-41F2-8FF9-7C0EA1E6D0EE}"/>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5" name="正方形/長方形 154">
          <a:extLst>
            <a:ext uri="{FF2B5EF4-FFF2-40B4-BE49-F238E27FC236}">
              <a16:creationId xmlns:a16="http://schemas.microsoft.com/office/drawing/2014/main" id="{DD58C566-A5B9-422C-ABD2-C82EA14822F1}"/>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6" name="正方形/長方形 155">
          <a:extLst>
            <a:ext uri="{FF2B5EF4-FFF2-40B4-BE49-F238E27FC236}">
              <a16:creationId xmlns:a16="http://schemas.microsoft.com/office/drawing/2014/main" id="{AB33C166-7921-4CC1-B71E-2070B4DD6CD0}"/>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7" name="正方形/長方形 156">
          <a:extLst>
            <a:ext uri="{FF2B5EF4-FFF2-40B4-BE49-F238E27FC236}">
              <a16:creationId xmlns:a16="http://schemas.microsoft.com/office/drawing/2014/main" id="{7433C2F8-E02A-42EA-86D8-D50553CEDD6F}"/>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8" name="正方形/長方形 157">
          <a:extLst>
            <a:ext uri="{FF2B5EF4-FFF2-40B4-BE49-F238E27FC236}">
              <a16:creationId xmlns:a16="http://schemas.microsoft.com/office/drawing/2014/main" id="{4BCC0483-C676-474C-8C8D-A99CA809BFD2}"/>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59" name="正方形/長方形 158">
          <a:extLst>
            <a:ext uri="{FF2B5EF4-FFF2-40B4-BE49-F238E27FC236}">
              <a16:creationId xmlns:a16="http://schemas.microsoft.com/office/drawing/2014/main" id="{D44A19D1-A969-4352-94D6-25DC97D820D7}"/>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0" name="正方形/長方形 159">
          <a:extLst>
            <a:ext uri="{FF2B5EF4-FFF2-40B4-BE49-F238E27FC236}">
              <a16:creationId xmlns:a16="http://schemas.microsoft.com/office/drawing/2014/main" id="{CB9E7FAA-71E5-424D-A50A-DBDC0F6A1F89}"/>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1" name="正方形/長方形 160">
          <a:extLst>
            <a:ext uri="{FF2B5EF4-FFF2-40B4-BE49-F238E27FC236}">
              <a16:creationId xmlns:a16="http://schemas.microsoft.com/office/drawing/2014/main" id="{87731007-FD5D-4757-9465-73A0995F160C}"/>
            </a:ext>
          </a:extLst>
        </xdr:cNvPr>
        <xdr:cNvSpPr/>
      </xdr:nvSpPr>
      <xdr:spPr>
        <a:xfrm>
          <a:off x="5956300" y="88074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E9072492-0523-4278-87B3-CCE82C47AB54}"/>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9DCDA7A0-35E0-4778-9353-0F164263862C}"/>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6252F279-282A-4387-A857-934AE00BB96C}"/>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6CA501E7-E6F9-4622-9367-E2DD459124E1}"/>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4B69BA05-BDE4-4B12-9B89-735B45B1F9F8}"/>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7BF77B1E-0D20-4EA5-AA83-6204A4CF169D}"/>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D7413702-297C-4598-AA4D-DEE13A7E8337}"/>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0819E441-E4D2-484F-AE28-27A51F6D420D}"/>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B659A995-40A2-43F9-8655-67C30C253AB5}"/>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A24C4193-908B-42C7-9C25-B6E89A8EAF10}"/>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760D9F88-B0A2-41F5-AD74-7EAE4F8938DD}"/>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B3D48950-E3B3-4D85-9980-CA4CF307D151}"/>
            </a:ext>
          </a:extLst>
        </xdr:cNvPr>
        <xdr:cNvCxnSpPr/>
      </xdr:nvCxnSpPr>
      <xdr:spPr>
        <a:xfrm>
          <a:off x="6858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7DBC7491-E619-444E-A774-98F585964986}"/>
            </a:ext>
          </a:extLst>
        </xdr:cNvPr>
        <xdr:cNvSpPr txBox="1"/>
      </xdr:nvSpPr>
      <xdr:spPr>
        <a:xfrm>
          <a:off x="2757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E8181E7D-3818-4FFE-AD32-837EB0FCA247}"/>
            </a:ext>
          </a:extLst>
        </xdr:cNvPr>
        <xdr:cNvCxnSpPr/>
      </xdr:nvCxnSpPr>
      <xdr:spPr>
        <a:xfrm>
          <a:off x="6858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D98B854C-717C-4DBC-99A7-F818C627E414}"/>
            </a:ext>
          </a:extLst>
        </xdr:cNvPr>
        <xdr:cNvSpPr txBox="1"/>
      </xdr:nvSpPr>
      <xdr:spPr>
        <a:xfrm>
          <a:off x="3398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9538852B-B878-4984-8589-64FD96E31330}"/>
            </a:ext>
          </a:extLst>
        </xdr:cNvPr>
        <xdr:cNvCxnSpPr/>
      </xdr:nvCxnSpPr>
      <xdr:spPr>
        <a:xfrm>
          <a:off x="6858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D10A9F5E-B886-435B-9BF5-8A13B94AC6CB}"/>
            </a:ext>
          </a:extLst>
        </xdr:cNvPr>
        <xdr:cNvSpPr txBox="1"/>
      </xdr:nvSpPr>
      <xdr:spPr>
        <a:xfrm>
          <a:off x="3398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BE3A553D-0D31-4EB3-925A-C8DE47C50E8D}"/>
            </a:ext>
          </a:extLst>
        </xdr:cNvPr>
        <xdr:cNvCxnSpPr/>
      </xdr:nvCxnSpPr>
      <xdr:spPr>
        <a:xfrm>
          <a:off x="6858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EE024366-D865-426B-B3CC-63C529236647}"/>
            </a:ext>
          </a:extLst>
        </xdr:cNvPr>
        <xdr:cNvSpPr txBox="1"/>
      </xdr:nvSpPr>
      <xdr:spPr>
        <a:xfrm>
          <a:off x="3398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218DE243-06F7-49CA-A18F-A6B2A5CBC2B0}"/>
            </a:ext>
          </a:extLst>
        </xdr:cNvPr>
        <xdr:cNvCxnSpPr/>
      </xdr:nvCxnSpPr>
      <xdr:spPr>
        <a:xfrm>
          <a:off x="6858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6B8B8F3B-8068-4A99-AB6C-4A5FFB82C25E}"/>
            </a:ext>
          </a:extLst>
        </xdr:cNvPr>
        <xdr:cNvSpPr txBox="1"/>
      </xdr:nvSpPr>
      <xdr:spPr>
        <a:xfrm>
          <a:off x="3398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7E9EC1AF-4B80-410D-AD25-B125B507CBA0}"/>
            </a:ext>
          </a:extLst>
        </xdr:cNvPr>
        <xdr:cNvCxnSpPr/>
      </xdr:nvCxnSpPr>
      <xdr:spPr>
        <a:xfrm>
          <a:off x="6858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DB1B7F6C-6ECA-4D9C-8904-7C413D14F93F}"/>
            </a:ext>
          </a:extLst>
        </xdr:cNvPr>
        <xdr:cNvSpPr txBox="1"/>
      </xdr:nvSpPr>
      <xdr:spPr>
        <a:xfrm>
          <a:off x="38496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96CC18D0-8693-443E-B013-580D5170D4CC}"/>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公営住宅】&#10;有形固定資産減価償却率グラフ枠">
          <a:extLst>
            <a:ext uri="{FF2B5EF4-FFF2-40B4-BE49-F238E27FC236}">
              <a16:creationId xmlns:a16="http://schemas.microsoft.com/office/drawing/2014/main" id="{D62E1780-C818-40E8-9B61-08F1154D3633}"/>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187" name="直線コネクタ 186">
          <a:extLst>
            <a:ext uri="{FF2B5EF4-FFF2-40B4-BE49-F238E27FC236}">
              <a16:creationId xmlns:a16="http://schemas.microsoft.com/office/drawing/2014/main" id="{2174DA0F-FBD6-402A-A571-B24FDC910EB6}"/>
            </a:ext>
          </a:extLst>
        </xdr:cNvPr>
        <xdr:cNvCxnSpPr/>
      </xdr:nvCxnSpPr>
      <xdr:spPr>
        <a:xfrm flipV="1">
          <a:off x="4177665" y="13005707"/>
          <a:ext cx="0" cy="1286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188" name="【公営住宅】&#10;有形固定資産減価償却率最小値テキスト">
          <a:extLst>
            <a:ext uri="{FF2B5EF4-FFF2-40B4-BE49-F238E27FC236}">
              <a16:creationId xmlns:a16="http://schemas.microsoft.com/office/drawing/2014/main" id="{94BCBE9D-0ED7-4AE4-A30B-D5E066AB3209}"/>
            </a:ext>
          </a:extLst>
        </xdr:cNvPr>
        <xdr:cNvSpPr txBox="1"/>
      </xdr:nvSpPr>
      <xdr:spPr>
        <a:xfrm>
          <a:off x="4216400" y="14296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189" name="直線コネクタ 188">
          <a:extLst>
            <a:ext uri="{FF2B5EF4-FFF2-40B4-BE49-F238E27FC236}">
              <a16:creationId xmlns:a16="http://schemas.microsoft.com/office/drawing/2014/main" id="{9829B38A-554B-4DA6-B32F-983FDA2A99A7}"/>
            </a:ext>
          </a:extLst>
        </xdr:cNvPr>
        <xdr:cNvCxnSpPr/>
      </xdr:nvCxnSpPr>
      <xdr:spPr>
        <a:xfrm>
          <a:off x="4108450" y="142922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190" name="【公営住宅】&#10;有形固定資産減価償却率最大値テキスト">
          <a:extLst>
            <a:ext uri="{FF2B5EF4-FFF2-40B4-BE49-F238E27FC236}">
              <a16:creationId xmlns:a16="http://schemas.microsoft.com/office/drawing/2014/main" id="{9B5B7682-6C90-4E13-8EAE-2C516AB834B3}"/>
            </a:ext>
          </a:extLst>
        </xdr:cNvPr>
        <xdr:cNvSpPr txBox="1"/>
      </xdr:nvSpPr>
      <xdr:spPr>
        <a:xfrm>
          <a:off x="4216400" y="12787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191" name="直線コネクタ 190">
          <a:extLst>
            <a:ext uri="{FF2B5EF4-FFF2-40B4-BE49-F238E27FC236}">
              <a16:creationId xmlns:a16="http://schemas.microsoft.com/office/drawing/2014/main" id="{6BA48E52-8991-4E93-B320-57110712BDAD}"/>
            </a:ext>
          </a:extLst>
        </xdr:cNvPr>
        <xdr:cNvCxnSpPr/>
      </xdr:nvCxnSpPr>
      <xdr:spPr>
        <a:xfrm>
          <a:off x="4108450" y="130057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macro="" textlink="">
      <xdr:nvSpPr>
        <xdr:cNvPr id="192" name="【公営住宅】&#10;有形固定資産減価償却率平均値テキスト">
          <a:extLst>
            <a:ext uri="{FF2B5EF4-FFF2-40B4-BE49-F238E27FC236}">
              <a16:creationId xmlns:a16="http://schemas.microsoft.com/office/drawing/2014/main" id="{451B5CF6-D88C-43F1-84D2-E3CF9FE38E37}"/>
            </a:ext>
          </a:extLst>
        </xdr:cNvPr>
        <xdr:cNvSpPr txBox="1"/>
      </xdr:nvSpPr>
      <xdr:spPr>
        <a:xfrm>
          <a:off x="4216400" y="13608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193" name="フローチャート: 判断 192">
          <a:extLst>
            <a:ext uri="{FF2B5EF4-FFF2-40B4-BE49-F238E27FC236}">
              <a16:creationId xmlns:a16="http://schemas.microsoft.com/office/drawing/2014/main" id="{D442C801-5A02-43EC-B161-7796708E509F}"/>
            </a:ext>
          </a:extLst>
        </xdr:cNvPr>
        <xdr:cNvSpPr/>
      </xdr:nvSpPr>
      <xdr:spPr>
        <a:xfrm>
          <a:off x="4127500" y="137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194" name="フローチャート: 判断 193">
          <a:extLst>
            <a:ext uri="{FF2B5EF4-FFF2-40B4-BE49-F238E27FC236}">
              <a16:creationId xmlns:a16="http://schemas.microsoft.com/office/drawing/2014/main" id="{26F166A9-DE5D-4C23-AA78-82A283BA2A9A}"/>
            </a:ext>
          </a:extLst>
        </xdr:cNvPr>
        <xdr:cNvSpPr/>
      </xdr:nvSpPr>
      <xdr:spPr>
        <a:xfrm>
          <a:off x="3384550" y="1375101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195" name="フローチャート: 判断 194">
          <a:extLst>
            <a:ext uri="{FF2B5EF4-FFF2-40B4-BE49-F238E27FC236}">
              <a16:creationId xmlns:a16="http://schemas.microsoft.com/office/drawing/2014/main" id="{65E76DC8-5B66-4D8A-92C8-BCB1E7BBA069}"/>
            </a:ext>
          </a:extLst>
        </xdr:cNvPr>
        <xdr:cNvSpPr/>
      </xdr:nvSpPr>
      <xdr:spPr>
        <a:xfrm>
          <a:off x="2571750" y="13744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196" name="フローチャート: 判断 195">
          <a:extLst>
            <a:ext uri="{FF2B5EF4-FFF2-40B4-BE49-F238E27FC236}">
              <a16:creationId xmlns:a16="http://schemas.microsoft.com/office/drawing/2014/main" id="{AF878F76-BEAF-4A5E-82D4-3E33C5A7DBE1}"/>
            </a:ext>
          </a:extLst>
        </xdr:cNvPr>
        <xdr:cNvSpPr/>
      </xdr:nvSpPr>
      <xdr:spPr>
        <a:xfrm>
          <a:off x="1778000" y="1374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197" name="フローチャート: 判断 196">
          <a:extLst>
            <a:ext uri="{FF2B5EF4-FFF2-40B4-BE49-F238E27FC236}">
              <a16:creationId xmlns:a16="http://schemas.microsoft.com/office/drawing/2014/main" id="{103E67F0-307A-45A0-B2F6-CB70ABF9863C}"/>
            </a:ext>
          </a:extLst>
        </xdr:cNvPr>
        <xdr:cNvSpPr/>
      </xdr:nvSpPr>
      <xdr:spPr>
        <a:xfrm>
          <a:off x="984250" y="1379836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E4C7F609-DBFE-4224-A442-0B649720C557}"/>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A41E06E1-22F4-491F-81F7-618CAF79CBBC}"/>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4BC87AD3-F7C5-47DB-9344-60CEFBDBB9B5}"/>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E7B4C533-2AED-4B05-8B5A-FB751E0817A7}"/>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A2E696AD-385B-4B8C-9894-EB26768D4661}"/>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101600</xdr:rowOff>
    </xdr:from>
    <xdr:to>
      <xdr:col>24</xdr:col>
      <xdr:colOff>114300</xdr:colOff>
      <xdr:row>86</xdr:row>
      <xdr:rowOff>31750</xdr:rowOff>
    </xdr:to>
    <xdr:sp macro="" textlink="">
      <xdr:nvSpPr>
        <xdr:cNvPr id="203" name="楕円 202">
          <a:extLst>
            <a:ext uri="{FF2B5EF4-FFF2-40B4-BE49-F238E27FC236}">
              <a16:creationId xmlns:a16="http://schemas.microsoft.com/office/drawing/2014/main" id="{87200128-7F9F-4FCE-914F-570CD2D55863}"/>
            </a:ext>
          </a:extLst>
        </xdr:cNvPr>
        <xdr:cNvSpPr/>
      </xdr:nvSpPr>
      <xdr:spPr>
        <a:xfrm>
          <a:off x="4127500" y="14135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16527</xdr:rowOff>
    </xdr:from>
    <xdr:ext cx="405111" cy="259045"/>
    <xdr:sp macro="" textlink="">
      <xdr:nvSpPr>
        <xdr:cNvPr id="204" name="【公営住宅】&#10;有形固定資産減価償却率該当値テキスト">
          <a:extLst>
            <a:ext uri="{FF2B5EF4-FFF2-40B4-BE49-F238E27FC236}">
              <a16:creationId xmlns:a16="http://schemas.microsoft.com/office/drawing/2014/main" id="{813702BB-236A-49B8-8593-EE229163721D}"/>
            </a:ext>
          </a:extLst>
        </xdr:cNvPr>
        <xdr:cNvSpPr txBox="1"/>
      </xdr:nvSpPr>
      <xdr:spPr>
        <a:xfrm>
          <a:off x="4216400" y="1405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72208</xdr:rowOff>
    </xdr:from>
    <xdr:to>
      <xdr:col>20</xdr:col>
      <xdr:colOff>38100</xdr:colOff>
      <xdr:row>86</xdr:row>
      <xdr:rowOff>2358</xdr:rowOff>
    </xdr:to>
    <xdr:sp macro="" textlink="">
      <xdr:nvSpPr>
        <xdr:cNvPr id="205" name="楕円 204">
          <a:extLst>
            <a:ext uri="{FF2B5EF4-FFF2-40B4-BE49-F238E27FC236}">
              <a16:creationId xmlns:a16="http://schemas.microsoft.com/office/drawing/2014/main" id="{1C4F4B14-045B-41A5-B591-5A113337F273}"/>
            </a:ext>
          </a:extLst>
        </xdr:cNvPr>
        <xdr:cNvSpPr/>
      </xdr:nvSpPr>
      <xdr:spPr>
        <a:xfrm>
          <a:off x="3384550" y="1410570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123008</xdr:rowOff>
    </xdr:from>
    <xdr:to>
      <xdr:col>24</xdr:col>
      <xdr:colOff>63500</xdr:colOff>
      <xdr:row>85</xdr:row>
      <xdr:rowOff>152400</xdr:rowOff>
    </xdr:to>
    <xdr:cxnSp macro="">
      <xdr:nvCxnSpPr>
        <xdr:cNvPr id="206" name="直線コネクタ 205">
          <a:extLst>
            <a:ext uri="{FF2B5EF4-FFF2-40B4-BE49-F238E27FC236}">
              <a16:creationId xmlns:a16="http://schemas.microsoft.com/office/drawing/2014/main" id="{ECBD5819-F9AB-4DE3-9839-4EDEF73F0DC0}"/>
            </a:ext>
          </a:extLst>
        </xdr:cNvPr>
        <xdr:cNvCxnSpPr/>
      </xdr:nvCxnSpPr>
      <xdr:spPr>
        <a:xfrm>
          <a:off x="3429000" y="14156508"/>
          <a:ext cx="7493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41184</xdr:rowOff>
    </xdr:from>
    <xdr:to>
      <xdr:col>15</xdr:col>
      <xdr:colOff>101600</xdr:colOff>
      <xdr:row>85</xdr:row>
      <xdr:rowOff>142784</xdr:rowOff>
    </xdr:to>
    <xdr:sp macro="" textlink="">
      <xdr:nvSpPr>
        <xdr:cNvPr id="207" name="楕円 206">
          <a:extLst>
            <a:ext uri="{FF2B5EF4-FFF2-40B4-BE49-F238E27FC236}">
              <a16:creationId xmlns:a16="http://schemas.microsoft.com/office/drawing/2014/main" id="{CDEC5F9F-165B-488A-8751-FD8BBDBD3300}"/>
            </a:ext>
          </a:extLst>
        </xdr:cNvPr>
        <xdr:cNvSpPr/>
      </xdr:nvSpPr>
      <xdr:spPr>
        <a:xfrm>
          <a:off x="2571750" y="1407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91984</xdr:rowOff>
    </xdr:from>
    <xdr:to>
      <xdr:col>19</xdr:col>
      <xdr:colOff>177800</xdr:colOff>
      <xdr:row>85</xdr:row>
      <xdr:rowOff>123008</xdr:rowOff>
    </xdr:to>
    <xdr:cxnSp macro="">
      <xdr:nvCxnSpPr>
        <xdr:cNvPr id="208" name="直線コネクタ 207">
          <a:extLst>
            <a:ext uri="{FF2B5EF4-FFF2-40B4-BE49-F238E27FC236}">
              <a16:creationId xmlns:a16="http://schemas.microsoft.com/office/drawing/2014/main" id="{DE1F6B61-7FB0-4B45-B7DA-A8771BE239C9}"/>
            </a:ext>
          </a:extLst>
        </xdr:cNvPr>
        <xdr:cNvCxnSpPr/>
      </xdr:nvCxnSpPr>
      <xdr:spPr>
        <a:xfrm>
          <a:off x="2622550" y="14125484"/>
          <a:ext cx="80645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11793</xdr:rowOff>
    </xdr:from>
    <xdr:to>
      <xdr:col>10</xdr:col>
      <xdr:colOff>165100</xdr:colOff>
      <xdr:row>85</xdr:row>
      <xdr:rowOff>113393</xdr:rowOff>
    </xdr:to>
    <xdr:sp macro="" textlink="">
      <xdr:nvSpPr>
        <xdr:cNvPr id="209" name="楕円 208">
          <a:extLst>
            <a:ext uri="{FF2B5EF4-FFF2-40B4-BE49-F238E27FC236}">
              <a16:creationId xmlns:a16="http://schemas.microsoft.com/office/drawing/2014/main" id="{39118A6D-4B17-4BF5-B611-BFB595A4E422}"/>
            </a:ext>
          </a:extLst>
        </xdr:cNvPr>
        <xdr:cNvSpPr/>
      </xdr:nvSpPr>
      <xdr:spPr>
        <a:xfrm>
          <a:off x="1778000" y="1404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62593</xdr:rowOff>
    </xdr:from>
    <xdr:to>
      <xdr:col>15</xdr:col>
      <xdr:colOff>50800</xdr:colOff>
      <xdr:row>85</xdr:row>
      <xdr:rowOff>91984</xdr:rowOff>
    </xdr:to>
    <xdr:cxnSp macro="">
      <xdr:nvCxnSpPr>
        <xdr:cNvPr id="210" name="直線コネクタ 209">
          <a:extLst>
            <a:ext uri="{FF2B5EF4-FFF2-40B4-BE49-F238E27FC236}">
              <a16:creationId xmlns:a16="http://schemas.microsoft.com/office/drawing/2014/main" id="{BFBC2903-C7FF-4B19-916F-3B47E6E34038}"/>
            </a:ext>
          </a:extLst>
        </xdr:cNvPr>
        <xdr:cNvCxnSpPr/>
      </xdr:nvCxnSpPr>
      <xdr:spPr>
        <a:xfrm>
          <a:off x="1828800" y="14096093"/>
          <a:ext cx="79375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153851</xdr:rowOff>
    </xdr:from>
    <xdr:to>
      <xdr:col>6</xdr:col>
      <xdr:colOff>38100</xdr:colOff>
      <xdr:row>85</xdr:row>
      <xdr:rowOff>84001</xdr:rowOff>
    </xdr:to>
    <xdr:sp macro="" textlink="">
      <xdr:nvSpPr>
        <xdr:cNvPr id="211" name="楕円 210">
          <a:extLst>
            <a:ext uri="{FF2B5EF4-FFF2-40B4-BE49-F238E27FC236}">
              <a16:creationId xmlns:a16="http://schemas.microsoft.com/office/drawing/2014/main" id="{D3F8A5F1-6DCB-48B0-9022-F18B72F2BC3F}"/>
            </a:ext>
          </a:extLst>
        </xdr:cNvPr>
        <xdr:cNvSpPr/>
      </xdr:nvSpPr>
      <xdr:spPr>
        <a:xfrm>
          <a:off x="984250" y="1402225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33201</xdr:rowOff>
    </xdr:from>
    <xdr:to>
      <xdr:col>10</xdr:col>
      <xdr:colOff>114300</xdr:colOff>
      <xdr:row>85</xdr:row>
      <xdr:rowOff>62593</xdr:rowOff>
    </xdr:to>
    <xdr:cxnSp macro="">
      <xdr:nvCxnSpPr>
        <xdr:cNvPr id="212" name="直線コネクタ 211">
          <a:extLst>
            <a:ext uri="{FF2B5EF4-FFF2-40B4-BE49-F238E27FC236}">
              <a16:creationId xmlns:a16="http://schemas.microsoft.com/office/drawing/2014/main" id="{EB57A1D3-2CCD-462C-98B8-9E36A5417F30}"/>
            </a:ext>
          </a:extLst>
        </xdr:cNvPr>
        <xdr:cNvCxnSpPr/>
      </xdr:nvCxnSpPr>
      <xdr:spPr>
        <a:xfrm>
          <a:off x="1028700" y="14066701"/>
          <a:ext cx="8001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213" name="n_1aveValue【公営住宅】&#10;有形固定資産減価償却率">
          <a:extLst>
            <a:ext uri="{FF2B5EF4-FFF2-40B4-BE49-F238E27FC236}">
              <a16:creationId xmlns:a16="http://schemas.microsoft.com/office/drawing/2014/main" id="{FC2312EA-7632-4018-BC93-88B2CBF84D72}"/>
            </a:ext>
          </a:extLst>
        </xdr:cNvPr>
        <xdr:cNvSpPr txBox="1"/>
      </xdr:nvSpPr>
      <xdr:spPr>
        <a:xfrm>
          <a:off x="3239144" y="13538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214" name="n_2aveValue【公営住宅】&#10;有形固定資産減価償却率">
          <a:extLst>
            <a:ext uri="{FF2B5EF4-FFF2-40B4-BE49-F238E27FC236}">
              <a16:creationId xmlns:a16="http://schemas.microsoft.com/office/drawing/2014/main" id="{D52B994D-FB55-46D5-9AF8-D8DDF407B318}"/>
            </a:ext>
          </a:extLst>
        </xdr:cNvPr>
        <xdr:cNvSpPr txBox="1"/>
      </xdr:nvSpPr>
      <xdr:spPr>
        <a:xfrm>
          <a:off x="2439044" y="1353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macro="" textlink="">
      <xdr:nvSpPr>
        <xdr:cNvPr id="215" name="n_3aveValue【公営住宅】&#10;有形固定資産減価償却率">
          <a:extLst>
            <a:ext uri="{FF2B5EF4-FFF2-40B4-BE49-F238E27FC236}">
              <a16:creationId xmlns:a16="http://schemas.microsoft.com/office/drawing/2014/main" id="{572E2481-EB28-49FD-99FB-0D217E8D378B}"/>
            </a:ext>
          </a:extLst>
        </xdr:cNvPr>
        <xdr:cNvSpPr txBox="1"/>
      </xdr:nvSpPr>
      <xdr:spPr>
        <a:xfrm>
          <a:off x="1645294" y="1353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41746</xdr:rowOff>
    </xdr:from>
    <xdr:ext cx="405111" cy="259045"/>
    <xdr:sp macro="" textlink="">
      <xdr:nvSpPr>
        <xdr:cNvPr id="216" name="n_4aveValue【公営住宅】&#10;有形固定資産減価償却率">
          <a:extLst>
            <a:ext uri="{FF2B5EF4-FFF2-40B4-BE49-F238E27FC236}">
              <a16:creationId xmlns:a16="http://schemas.microsoft.com/office/drawing/2014/main" id="{569F9C88-7516-4DE7-B425-73340C613221}"/>
            </a:ext>
          </a:extLst>
        </xdr:cNvPr>
        <xdr:cNvSpPr txBox="1"/>
      </xdr:nvSpPr>
      <xdr:spPr>
        <a:xfrm>
          <a:off x="851544" y="13579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164935</xdr:rowOff>
    </xdr:from>
    <xdr:ext cx="405111" cy="259045"/>
    <xdr:sp macro="" textlink="">
      <xdr:nvSpPr>
        <xdr:cNvPr id="217" name="n_1mainValue【公営住宅】&#10;有形固定資産減価償却率">
          <a:extLst>
            <a:ext uri="{FF2B5EF4-FFF2-40B4-BE49-F238E27FC236}">
              <a16:creationId xmlns:a16="http://schemas.microsoft.com/office/drawing/2014/main" id="{2A078955-9BEC-441C-82C3-362D4144F44D}"/>
            </a:ext>
          </a:extLst>
        </xdr:cNvPr>
        <xdr:cNvSpPr txBox="1"/>
      </xdr:nvSpPr>
      <xdr:spPr>
        <a:xfrm>
          <a:off x="3239144" y="14198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133911</xdr:rowOff>
    </xdr:from>
    <xdr:ext cx="405111" cy="259045"/>
    <xdr:sp macro="" textlink="">
      <xdr:nvSpPr>
        <xdr:cNvPr id="218" name="n_2mainValue【公営住宅】&#10;有形固定資産減価償却率">
          <a:extLst>
            <a:ext uri="{FF2B5EF4-FFF2-40B4-BE49-F238E27FC236}">
              <a16:creationId xmlns:a16="http://schemas.microsoft.com/office/drawing/2014/main" id="{87CCE994-1912-4CB5-8261-13CF5451A5A8}"/>
            </a:ext>
          </a:extLst>
        </xdr:cNvPr>
        <xdr:cNvSpPr txBox="1"/>
      </xdr:nvSpPr>
      <xdr:spPr>
        <a:xfrm>
          <a:off x="2439044" y="14167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104520</xdr:rowOff>
    </xdr:from>
    <xdr:ext cx="405111" cy="259045"/>
    <xdr:sp macro="" textlink="">
      <xdr:nvSpPr>
        <xdr:cNvPr id="219" name="n_3mainValue【公営住宅】&#10;有形固定資産減価償却率">
          <a:extLst>
            <a:ext uri="{FF2B5EF4-FFF2-40B4-BE49-F238E27FC236}">
              <a16:creationId xmlns:a16="http://schemas.microsoft.com/office/drawing/2014/main" id="{B2D8ECE3-505F-4AAD-BB6A-B5629D2F02D7}"/>
            </a:ext>
          </a:extLst>
        </xdr:cNvPr>
        <xdr:cNvSpPr txBox="1"/>
      </xdr:nvSpPr>
      <xdr:spPr>
        <a:xfrm>
          <a:off x="1645294" y="14138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75128</xdr:rowOff>
    </xdr:from>
    <xdr:ext cx="405111" cy="259045"/>
    <xdr:sp macro="" textlink="">
      <xdr:nvSpPr>
        <xdr:cNvPr id="220" name="n_4mainValue【公営住宅】&#10;有形固定資産減価償却率">
          <a:extLst>
            <a:ext uri="{FF2B5EF4-FFF2-40B4-BE49-F238E27FC236}">
              <a16:creationId xmlns:a16="http://schemas.microsoft.com/office/drawing/2014/main" id="{913A6A78-E62D-47A0-B6E9-3BBC667C2526}"/>
            </a:ext>
          </a:extLst>
        </xdr:cNvPr>
        <xdr:cNvSpPr txBox="1"/>
      </xdr:nvSpPr>
      <xdr:spPr>
        <a:xfrm>
          <a:off x="851544" y="14108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FF395A68-BB07-4CE2-8210-291321AD993A}"/>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34D89235-B09F-4B7C-AC38-43007BC24DFD}"/>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2B415DD3-E1EF-4935-99EC-E71AA5FBB5FF}"/>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466284ED-84B6-4A9F-9B73-ABC865A2A528}"/>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19B4E463-A96D-4AA9-926E-D88DCABA5AAB}"/>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482C232C-7292-4B2D-910B-0F263AD47EEE}"/>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9E98FE89-2612-4877-B22E-50F7FA1B313A}"/>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D600665E-3E26-40BC-95D9-2F2FA0F13905}"/>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FF46E258-A497-4C5C-9431-A4F861AD4006}"/>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E1D153CC-04C4-42AF-B759-6D3BDD8D38EE}"/>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31" name="直線コネクタ 230">
          <a:extLst>
            <a:ext uri="{FF2B5EF4-FFF2-40B4-BE49-F238E27FC236}">
              <a16:creationId xmlns:a16="http://schemas.microsoft.com/office/drawing/2014/main" id="{4D38B3E7-13AC-44C7-B18E-9A00C749E967}"/>
            </a:ext>
          </a:extLst>
        </xdr:cNvPr>
        <xdr:cNvCxnSpPr/>
      </xdr:nvCxnSpPr>
      <xdr:spPr>
        <a:xfrm>
          <a:off x="5956300" y="1412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2" name="テキスト ボックス 231">
          <a:extLst>
            <a:ext uri="{FF2B5EF4-FFF2-40B4-BE49-F238E27FC236}">
              <a16:creationId xmlns:a16="http://schemas.microsoft.com/office/drawing/2014/main" id="{340DAE14-1E05-4EC6-B079-BFC409FCF092}"/>
            </a:ext>
          </a:extLst>
        </xdr:cNvPr>
        <xdr:cNvSpPr txBox="1"/>
      </xdr:nvSpPr>
      <xdr:spPr>
        <a:xfrm>
          <a:off x="5527221" y="13992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3" name="直線コネクタ 232">
          <a:extLst>
            <a:ext uri="{FF2B5EF4-FFF2-40B4-BE49-F238E27FC236}">
              <a16:creationId xmlns:a16="http://schemas.microsoft.com/office/drawing/2014/main" id="{3CAD73FC-4215-44F6-91D7-C57F1402F661}"/>
            </a:ext>
          </a:extLst>
        </xdr:cNvPr>
        <xdr:cNvCxnSpPr/>
      </xdr:nvCxnSpPr>
      <xdr:spPr>
        <a:xfrm>
          <a:off x="5956300" y="13576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4" name="テキスト ボックス 233">
          <a:extLst>
            <a:ext uri="{FF2B5EF4-FFF2-40B4-BE49-F238E27FC236}">
              <a16:creationId xmlns:a16="http://schemas.microsoft.com/office/drawing/2014/main" id="{5534389B-85D1-438A-BBA4-B48B832F5856}"/>
            </a:ext>
          </a:extLst>
        </xdr:cNvPr>
        <xdr:cNvSpPr txBox="1"/>
      </xdr:nvSpPr>
      <xdr:spPr>
        <a:xfrm>
          <a:off x="5527221" y="13440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5" name="直線コネクタ 234">
          <a:extLst>
            <a:ext uri="{FF2B5EF4-FFF2-40B4-BE49-F238E27FC236}">
              <a16:creationId xmlns:a16="http://schemas.microsoft.com/office/drawing/2014/main" id="{98A7DA19-3163-4A18-BAC4-1F171A8F8B7B}"/>
            </a:ext>
          </a:extLst>
        </xdr:cNvPr>
        <xdr:cNvCxnSpPr/>
      </xdr:nvCxnSpPr>
      <xdr:spPr>
        <a:xfrm>
          <a:off x="5956300" y="1303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36" name="テキスト ボックス 235">
          <a:extLst>
            <a:ext uri="{FF2B5EF4-FFF2-40B4-BE49-F238E27FC236}">
              <a16:creationId xmlns:a16="http://schemas.microsoft.com/office/drawing/2014/main" id="{7E6E19E4-9AD7-4A3C-9D64-5823E7520A17}"/>
            </a:ext>
          </a:extLst>
        </xdr:cNvPr>
        <xdr:cNvSpPr txBox="1"/>
      </xdr:nvSpPr>
      <xdr:spPr>
        <a:xfrm>
          <a:off x="5527221" y="12887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7" name="直線コネクタ 236">
          <a:extLst>
            <a:ext uri="{FF2B5EF4-FFF2-40B4-BE49-F238E27FC236}">
              <a16:creationId xmlns:a16="http://schemas.microsoft.com/office/drawing/2014/main" id="{D2AF4BB8-9609-4FA9-8A26-843CB6AD7328}"/>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8" name="テキスト ボックス 237">
          <a:extLst>
            <a:ext uri="{FF2B5EF4-FFF2-40B4-BE49-F238E27FC236}">
              <a16:creationId xmlns:a16="http://schemas.microsoft.com/office/drawing/2014/main" id="{8B043B24-3CDB-4FC4-9569-B7EACD243CBB}"/>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9" name="【公営住宅】&#10;一人当たり面積グラフ枠">
          <a:extLst>
            <a:ext uri="{FF2B5EF4-FFF2-40B4-BE49-F238E27FC236}">
              <a16:creationId xmlns:a16="http://schemas.microsoft.com/office/drawing/2014/main" id="{46AAF379-9E2D-4225-941B-1B891E517F29}"/>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240" name="直線コネクタ 239">
          <a:extLst>
            <a:ext uri="{FF2B5EF4-FFF2-40B4-BE49-F238E27FC236}">
              <a16:creationId xmlns:a16="http://schemas.microsoft.com/office/drawing/2014/main" id="{0AC2A6AF-1C84-4F5F-B3D2-E6D5215833F6}"/>
            </a:ext>
          </a:extLst>
        </xdr:cNvPr>
        <xdr:cNvCxnSpPr/>
      </xdr:nvCxnSpPr>
      <xdr:spPr>
        <a:xfrm flipV="1">
          <a:off x="9429115" y="12891325"/>
          <a:ext cx="0" cy="123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241" name="【公営住宅】&#10;一人当たり面積最小値テキスト">
          <a:extLst>
            <a:ext uri="{FF2B5EF4-FFF2-40B4-BE49-F238E27FC236}">
              <a16:creationId xmlns:a16="http://schemas.microsoft.com/office/drawing/2014/main" id="{CA9635B9-C40A-4595-8956-E1F3BAC1370B}"/>
            </a:ext>
          </a:extLst>
        </xdr:cNvPr>
        <xdr:cNvSpPr txBox="1"/>
      </xdr:nvSpPr>
      <xdr:spPr>
        <a:xfrm>
          <a:off x="9467850" y="14126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242" name="直線コネクタ 241">
          <a:extLst>
            <a:ext uri="{FF2B5EF4-FFF2-40B4-BE49-F238E27FC236}">
              <a16:creationId xmlns:a16="http://schemas.microsoft.com/office/drawing/2014/main" id="{BA2295A3-07CE-4240-9650-4640010BF582}"/>
            </a:ext>
          </a:extLst>
        </xdr:cNvPr>
        <xdr:cNvCxnSpPr/>
      </xdr:nvCxnSpPr>
      <xdr:spPr>
        <a:xfrm>
          <a:off x="9359900" y="141230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243" name="【公営住宅】&#10;一人当たり面積最大値テキスト">
          <a:extLst>
            <a:ext uri="{FF2B5EF4-FFF2-40B4-BE49-F238E27FC236}">
              <a16:creationId xmlns:a16="http://schemas.microsoft.com/office/drawing/2014/main" id="{FD0581EC-92B1-4276-A5E9-B95D4C885DFB}"/>
            </a:ext>
          </a:extLst>
        </xdr:cNvPr>
        <xdr:cNvSpPr txBox="1"/>
      </xdr:nvSpPr>
      <xdr:spPr>
        <a:xfrm>
          <a:off x="9467850" y="12679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244" name="直線コネクタ 243">
          <a:extLst>
            <a:ext uri="{FF2B5EF4-FFF2-40B4-BE49-F238E27FC236}">
              <a16:creationId xmlns:a16="http://schemas.microsoft.com/office/drawing/2014/main" id="{A1B1C342-D7CF-4298-94F5-88E958669EE6}"/>
            </a:ext>
          </a:extLst>
        </xdr:cNvPr>
        <xdr:cNvCxnSpPr/>
      </xdr:nvCxnSpPr>
      <xdr:spPr>
        <a:xfrm>
          <a:off x="9359900" y="128913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133050</xdr:rowOff>
    </xdr:from>
    <xdr:ext cx="469744" cy="259045"/>
    <xdr:sp macro="" textlink="">
      <xdr:nvSpPr>
        <xdr:cNvPr id="245" name="【公営住宅】&#10;一人当たり面積平均値テキスト">
          <a:extLst>
            <a:ext uri="{FF2B5EF4-FFF2-40B4-BE49-F238E27FC236}">
              <a16:creationId xmlns:a16="http://schemas.microsoft.com/office/drawing/2014/main" id="{2D33CDC9-FA08-40F8-A336-3871442AD650}"/>
            </a:ext>
          </a:extLst>
        </xdr:cNvPr>
        <xdr:cNvSpPr txBox="1"/>
      </xdr:nvSpPr>
      <xdr:spPr>
        <a:xfrm>
          <a:off x="9467850" y="136712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246" name="フローチャート: 判断 245">
          <a:extLst>
            <a:ext uri="{FF2B5EF4-FFF2-40B4-BE49-F238E27FC236}">
              <a16:creationId xmlns:a16="http://schemas.microsoft.com/office/drawing/2014/main" id="{1838DB17-8CA6-4390-9E05-DF2514C3949E}"/>
            </a:ext>
          </a:extLst>
        </xdr:cNvPr>
        <xdr:cNvSpPr/>
      </xdr:nvSpPr>
      <xdr:spPr>
        <a:xfrm>
          <a:off x="9398000" y="1381347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247" name="フローチャート: 判断 246">
          <a:extLst>
            <a:ext uri="{FF2B5EF4-FFF2-40B4-BE49-F238E27FC236}">
              <a16:creationId xmlns:a16="http://schemas.microsoft.com/office/drawing/2014/main" id="{77D29794-838E-4C6A-B6E4-12E941D2E19C}"/>
            </a:ext>
          </a:extLst>
        </xdr:cNvPr>
        <xdr:cNvSpPr/>
      </xdr:nvSpPr>
      <xdr:spPr>
        <a:xfrm>
          <a:off x="8636000" y="138031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248" name="フローチャート: 判断 247">
          <a:extLst>
            <a:ext uri="{FF2B5EF4-FFF2-40B4-BE49-F238E27FC236}">
              <a16:creationId xmlns:a16="http://schemas.microsoft.com/office/drawing/2014/main" id="{7B9C2519-97F6-46E6-B163-48166D7F394C}"/>
            </a:ext>
          </a:extLst>
        </xdr:cNvPr>
        <xdr:cNvSpPr/>
      </xdr:nvSpPr>
      <xdr:spPr>
        <a:xfrm>
          <a:off x="7842250" y="1380261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249" name="フローチャート: 判断 248">
          <a:extLst>
            <a:ext uri="{FF2B5EF4-FFF2-40B4-BE49-F238E27FC236}">
              <a16:creationId xmlns:a16="http://schemas.microsoft.com/office/drawing/2014/main" id="{216DE469-03F4-4224-92AA-D8E4DDA1E8F2}"/>
            </a:ext>
          </a:extLst>
        </xdr:cNvPr>
        <xdr:cNvSpPr/>
      </xdr:nvSpPr>
      <xdr:spPr>
        <a:xfrm>
          <a:off x="7029450" y="138111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250" name="フローチャート: 判断 249">
          <a:extLst>
            <a:ext uri="{FF2B5EF4-FFF2-40B4-BE49-F238E27FC236}">
              <a16:creationId xmlns:a16="http://schemas.microsoft.com/office/drawing/2014/main" id="{42EDAF05-6F44-499E-9D07-0BDCC45487FA}"/>
            </a:ext>
          </a:extLst>
        </xdr:cNvPr>
        <xdr:cNvSpPr/>
      </xdr:nvSpPr>
      <xdr:spPr>
        <a:xfrm>
          <a:off x="6235700" y="1383404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739707E5-35DF-4DEE-96E6-57A80741D636}"/>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55B0786A-03CD-422A-8B39-C70F33B373D0}"/>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A768C5FB-CE28-403D-9D69-9D4532271F20}"/>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DACFD40F-A909-411C-A36D-9A0AA325958F}"/>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31AC92BB-EBAB-4B03-8D3F-7E97A06EBF1E}"/>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38736</xdr:rowOff>
    </xdr:from>
    <xdr:to>
      <xdr:col>55</xdr:col>
      <xdr:colOff>50800</xdr:colOff>
      <xdr:row>85</xdr:row>
      <xdr:rowOff>140336</xdr:rowOff>
    </xdr:to>
    <xdr:sp macro="" textlink="">
      <xdr:nvSpPr>
        <xdr:cNvPr id="256" name="楕円 255">
          <a:extLst>
            <a:ext uri="{FF2B5EF4-FFF2-40B4-BE49-F238E27FC236}">
              <a16:creationId xmlns:a16="http://schemas.microsoft.com/office/drawing/2014/main" id="{9839345A-1805-4408-86BE-41285CA470C7}"/>
            </a:ext>
          </a:extLst>
        </xdr:cNvPr>
        <xdr:cNvSpPr/>
      </xdr:nvSpPr>
      <xdr:spPr>
        <a:xfrm>
          <a:off x="9398000" y="140722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125113</xdr:rowOff>
    </xdr:from>
    <xdr:ext cx="469744" cy="259045"/>
    <xdr:sp macro="" textlink="">
      <xdr:nvSpPr>
        <xdr:cNvPr id="257" name="【公営住宅】&#10;一人当たり面積該当値テキスト">
          <a:extLst>
            <a:ext uri="{FF2B5EF4-FFF2-40B4-BE49-F238E27FC236}">
              <a16:creationId xmlns:a16="http://schemas.microsoft.com/office/drawing/2014/main" id="{1E376BF5-EE2A-4577-84CE-C0809A434F41}"/>
            </a:ext>
          </a:extLst>
        </xdr:cNvPr>
        <xdr:cNvSpPr txBox="1"/>
      </xdr:nvSpPr>
      <xdr:spPr>
        <a:xfrm>
          <a:off x="9467850" y="13993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38736</xdr:rowOff>
    </xdr:from>
    <xdr:to>
      <xdr:col>50</xdr:col>
      <xdr:colOff>165100</xdr:colOff>
      <xdr:row>85</xdr:row>
      <xdr:rowOff>140336</xdr:rowOff>
    </xdr:to>
    <xdr:sp macro="" textlink="">
      <xdr:nvSpPr>
        <xdr:cNvPr id="258" name="楕円 257">
          <a:extLst>
            <a:ext uri="{FF2B5EF4-FFF2-40B4-BE49-F238E27FC236}">
              <a16:creationId xmlns:a16="http://schemas.microsoft.com/office/drawing/2014/main" id="{D4795162-AD5D-41DF-BE90-F1EA4FEC2677}"/>
            </a:ext>
          </a:extLst>
        </xdr:cNvPr>
        <xdr:cNvSpPr/>
      </xdr:nvSpPr>
      <xdr:spPr>
        <a:xfrm>
          <a:off x="8636000" y="1407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89536</xdr:rowOff>
    </xdr:from>
    <xdr:to>
      <xdr:col>55</xdr:col>
      <xdr:colOff>0</xdr:colOff>
      <xdr:row>85</xdr:row>
      <xdr:rowOff>89536</xdr:rowOff>
    </xdr:to>
    <xdr:cxnSp macro="">
      <xdr:nvCxnSpPr>
        <xdr:cNvPr id="259" name="直線コネクタ 258">
          <a:extLst>
            <a:ext uri="{FF2B5EF4-FFF2-40B4-BE49-F238E27FC236}">
              <a16:creationId xmlns:a16="http://schemas.microsoft.com/office/drawing/2014/main" id="{7068D817-4624-4C04-A16D-DBDF8D119B71}"/>
            </a:ext>
          </a:extLst>
        </xdr:cNvPr>
        <xdr:cNvCxnSpPr/>
      </xdr:nvCxnSpPr>
      <xdr:spPr>
        <a:xfrm>
          <a:off x="8686800" y="1412303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38736</xdr:rowOff>
    </xdr:from>
    <xdr:to>
      <xdr:col>46</xdr:col>
      <xdr:colOff>38100</xdr:colOff>
      <xdr:row>85</xdr:row>
      <xdr:rowOff>140336</xdr:rowOff>
    </xdr:to>
    <xdr:sp macro="" textlink="">
      <xdr:nvSpPr>
        <xdr:cNvPr id="260" name="楕円 259">
          <a:extLst>
            <a:ext uri="{FF2B5EF4-FFF2-40B4-BE49-F238E27FC236}">
              <a16:creationId xmlns:a16="http://schemas.microsoft.com/office/drawing/2014/main" id="{D9D00104-4A23-4939-A2A2-66C36DE9A4F1}"/>
            </a:ext>
          </a:extLst>
        </xdr:cNvPr>
        <xdr:cNvSpPr/>
      </xdr:nvSpPr>
      <xdr:spPr>
        <a:xfrm>
          <a:off x="7842250" y="140722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89536</xdr:rowOff>
    </xdr:from>
    <xdr:to>
      <xdr:col>50</xdr:col>
      <xdr:colOff>114300</xdr:colOff>
      <xdr:row>85</xdr:row>
      <xdr:rowOff>89536</xdr:rowOff>
    </xdr:to>
    <xdr:cxnSp macro="">
      <xdr:nvCxnSpPr>
        <xdr:cNvPr id="261" name="直線コネクタ 260">
          <a:extLst>
            <a:ext uri="{FF2B5EF4-FFF2-40B4-BE49-F238E27FC236}">
              <a16:creationId xmlns:a16="http://schemas.microsoft.com/office/drawing/2014/main" id="{6E9ACD7A-A14F-4659-8E76-3F0E120983B0}"/>
            </a:ext>
          </a:extLst>
        </xdr:cNvPr>
        <xdr:cNvCxnSpPr/>
      </xdr:nvCxnSpPr>
      <xdr:spPr>
        <a:xfrm>
          <a:off x="7886700" y="1412303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38736</xdr:rowOff>
    </xdr:from>
    <xdr:to>
      <xdr:col>41</xdr:col>
      <xdr:colOff>101600</xdr:colOff>
      <xdr:row>85</xdr:row>
      <xdr:rowOff>140336</xdr:rowOff>
    </xdr:to>
    <xdr:sp macro="" textlink="">
      <xdr:nvSpPr>
        <xdr:cNvPr id="262" name="楕円 261">
          <a:extLst>
            <a:ext uri="{FF2B5EF4-FFF2-40B4-BE49-F238E27FC236}">
              <a16:creationId xmlns:a16="http://schemas.microsoft.com/office/drawing/2014/main" id="{34DA9456-4C18-4BEA-9F46-5C71C2968ACF}"/>
            </a:ext>
          </a:extLst>
        </xdr:cNvPr>
        <xdr:cNvSpPr/>
      </xdr:nvSpPr>
      <xdr:spPr>
        <a:xfrm>
          <a:off x="7029450" y="1407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89536</xdr:rowOff>
    </xdr:from>
    <xdr:to>
      <xdr:col>45</xdr:col>
      <xdr:colOff>177800</xdr:colOff>
      <xdr:row>85</xdr:row>
      <xdr:rowOff>89536</xdr:rowOff>
    </xdr:to>
    <xdr:cxnSp macro="">
      <xdr:nvCxnSpPr>
        <xdr:cNvPr id="263" name="直線コネクタ 262">
          <a:extLst>
            <a:ext uri="{FF2B5EF4-FFF2-40B4-BE49-F238E27FC236}">
              <a16:creationId xmlns:a16="http://schemas.microsoft.com/office/drawing/2014/main" id="{9B28E1B7-FF23-4F41-B428-DAE5F868F5BD}"/>
            </a:ext>
          </a:extLst>
        </xdr:cNvPr>
        <xdr:cNvCxnSpPr/>
      </xdr:nvCxnSpPr>
      <xdr:spPr>
        <a:xfrm>
          <a:off x="7080250" y="14123036"/>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38736</xdr:rowOff>
    </xdr:from>
    <xdr:to>
      <xdr:col>36</xdr:col>
      <xdr:colOff>165100</xdr:colOff>
      <xdr:row>85</xdr:row>
      <xdr:rowOff>140336</xdr:rowOff>
    </xdr:to>
    <xdr:sp macro="" textlink="">
      <xdr:nvSpPr>
        <xdr:cNvPr id="264" name="楕円 263">
          <a:extLst>
            <a:ext uri="{FF2B5EF4-FFF2-40B4-BE49-F238E27FC236}">
              <a16:creationId xmlns:a16="http://schemas.microsoft.com/office/drawing/2014/main" id="{C6F7001A-7E17-4BC1-A841-323BF5D3EB69}"/>
            </a:ext>
          </a:extLst>
        </xdr:cNvPr>
        <xdr:cNvSpPr/>
      </xdr:nvSpPr>
      <xdr:spPr>
        <a:xfrm>
          <a:off x="6235700" y="1407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89536</xdr:rowOff>
    </xdr:from>
    <xdr:to>
      <xdr:col>41</xdr:col>
      <xdr:colOff>50800</xdr:colOff>
      <xdr:row>85</xdr:row>
      <xdr:rowOff>89536</xdr:rowOff>
    </xdr:to>
    <xdr:cxnSp macro="">
      <xdr:nvCxnSpPr>
        <xdr:cNvPr id="265" name="直線コネクタ 264">
          <a:extLst>
            <a:ext uri="{FF2B5EF4-FFF2-40B4-BE49-F238E27FC236}">
              <a16:creationId xmlns:a16="http://schemas.microsoft.com/office/drawing/2014/main" id="{4BCEDCA3-D84F-4140-BDA0-9EBB285FA5A4}"/>
            </a:ext>
          </a:extLst>
        </xdr:cNvPr>
        <xdr:cNvCxnSpPr/>
      </xdr:nvCxnSpPr>
      <xdr:spPr>
        <a:xfrm>
          <a:off x="6286500" y="14123036"/>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266" name="n_1aveValue【公営住宅】&#10;一人当たり面積">
          <a:extLst>
            <a:ext uri="{FF2B5EF4-FFF2-40B4-BE49-F238E27FC236}">
              <a16:creationId xmlns:a16="http://schemas.microsoft.com/office/drawing/2014/main" id="{CC8A4002-B623-4194-976B-C37178FAC359}"/>
            </a:ext>
          </a:extLst>
        </xdr:cNvPr>
        <xdr:cNvSpPr txBox="1"/>
      </xdr:nvSpPr>
      <xdr:spPr>
        <a:xfrm>
          <a:off x="8458277" y="13584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267" name="n_2aveValue【公営住宅】&#10;一人当たり面積">
          <a:extLst>
            <a:ext uri="{FF2B5EF4-FFF2-40B4-BE49-F238E27FC236}">
              <a16:creationId xmlns:a16="http://schemas.microsoft.com/office/drawing/2014/main" id="{4D901496-C909-4805-999C-9FA63C739925}"/>
            </a:ext>
          </a:extLst>
        </xdr:cNvPr>
        <xdr:cNvSpPr txBox="1"/>
      </xdr:nvSpPr>
      <xdr:spPr>
        <a:xfrm>
          <a:off x="7677227" y="13584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54563</xdr:rowOff>
    </xdr:from>
    <xdr:ext cx="469744" cy="259045"/>
    <xdr:sp macro="" textlink="">
      <xdr:nvSpPr>
        <xdr:cNvPr id="268" name="n_3aveValue【公営住宅】&#10;一人当たり面積">
          <a:extLst>
            <a:ext uri="{FF2B5EF4-FFF2-40B4-BE49-F238E27FC236}">
              <a16:creationId xmlns:a16="http://schemas.microsoft.com/office/drawing/2014/main" id="{ABF5C07B-FFA9-482A-9031-E814E18370E9}"/>
            </a:ext>
          </a:extLst>
        </xdr:cNvPr>
        <xdr:cNvSpPr txBox="1"/>
      </xdr:nvSpPr>
      <xdr:spPr>
        <a:xfrm>
          <a:off x="6864427" y="1359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77424</xdr:rowOff>
    </xdr:from>
    <xdr:ext cx="469744" cy="259045"/>
    <xdr:sp macro="" textlink="">
      <xdr:nvSpPr>
        <xdr:cNvPr id="269" name="n_4aveValue【公営住宅】&#10;一人当たり面積">
          <a:extLst>
            <a:ext uri="{FF2B5EF4-FFF2-40B4-BE49-F238E27FC236}">
              <a16:creationId xmlns:a16="http://schemas.microsoft.com/office/drawing/2014/main" id="{B301EC0E-C40A-4D92-BABD-35B63405806C}"/>
            </a:ext>
          </a:extLst>
        </xdr:cNvPr>
        <xdr:cNvSpPr txBox="1"/>
      </xdr:nvSpPr>
      <xdr:spPr>
        <a:xfrm>
          <a:off x="6070677" y="13615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131463</xdr:rowOff>
    </xdr:from>
    <xdr:ext cx="469744" cy="259045"/>
    <xdr:sp macro="" textlink="">
      <xdr:nvSpPr>
        <xdr:cNvPr id="270" name="n_1mainValue【公営住宅】&#10;一人当たり面積">
          <a:extLst>
            <a:ext uri="{FF2B5EF4-FFF2-40B4-BE49-F238E27FC236}">
              <a16:creationId xmlns:a16="http://schemas.microsoft.com/office/drawing/2014/main" id="{AD91B9B7-BB55-4B03-B088-8DC9BB1A4D98}"/>
            </a:ext>
          </a:extLst>
        </xdr:cNvPr>
        <xdr:cNvSpPr txBox="1"/>
      </xdr:nvSpPr>
      <xdr:spPr>
        <a:xfrm>
          <a:off x="8458277" y="14164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131463</xdr:rowOff>
    </xdr:from>
    <xdr:ext cx="469744" cy="259045"/>
    <xdr:sp macro="" textlink="">
      <xdr:nvSpPr>
        <xdr:cNvPr id="271" name="n_2mainValue【公営住宅】&#10;一人当たり面積">
          <a:extLst>
            <a:ext uri="{FF2B5EF4-FFF2-40B4-BE49-F238E27FC236}">
              <a16:creationId xmlns:a16="http://schemas.microsoft.com/office/drawing/2014/main" id="{1045FF9F-F22F-4145-8621-7C7DEBE05ABA}"/>
            </a:ext>
          </a:extLst>
        </xdr:cNvPr>
        <xdr:cNvSpPr txBox="1"/>
      </xdr:nvSpPr>
      <xdr:spPr>
        <a:xfrm>
          <a:off x="7677227" y="14164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131463</xdr:rowOff>
    </xdr:from>
    <xdr:ext cx="469744" cy="259045"/>
    <xdr:sp macro="" textlink="">
      <xdr:nvSpPr>
        <xdr:cNvPr id="272" name="n_3mainValue【公営住宅】&#10;一人当たり面積">
          <a:extLst>
            <a:ext uri="{FF2B5EF4-FFF2-40B4-BE49-F238E27FC236}">
              <a16:creationId xmlns:a16="http://schemas.microsoft.com/office/drawing/2014/main" id="{D6FD88DD-A47C-4F0E-B58C-E9569BF73685}"/>
            </a:ext>
          </a:extLst>
        </xdr:cNvPr>
        <xdr:cNvSpPr txBox="1"/>
      </xdr:nvSpPr>
      <xdr:spPr>
        <a:xfrm>
          <a:off x="6864427" y="14164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131463</xdr:rowOff>
    </xdr:from>
    <xdr:ext cx="469744" cy="259045"/>
    <xdr:sp macro="" textlink="">
      <xdr:nvSpPr>
        <xdr:cNvPr id="273" name="n_4mainValue【公営住宅】&#10;一人当たり面積">
          <a:extLst>
            <a:ext uri="{FF2B5EF4-FFF2-40B4-BE49-F238E27FC236}">
              <a16:creationId xmlns:a16="http://schemas.microsoft.com/office/drawing/2014/main" id="{F21A2C82-AE49-4B99-A494-23D0E1963275}"/>
            </a:ext>
          </a:extLst>
        </xdr:cNvPr>
        <xdr:cNvSpPr txBox="1"/>
      </xdr:nvSpPr>
      <xdr:spPr>
        <a:xfrm>
          <a:off x="6070677" y="14164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4" name="正方形/長方形 273">
          <a:extLst>
            <a:ext uri="{FF2B5EF4-FFF2-40B4-BE49-F238E27FC236}">
              <a16:creationId xmlns:a16="http://schemas.microsoft.com/office/drawing/2014/main" id="{869F806B-ACEB-433A-A447-7B2B1898E03B}"/>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5" name="正方形/長方形 274">
          <a:extLst>
            <a:ext uri="{FF2B5EF4-FFF2-40B4-BE49-F238E27FC236}">
              <a16:creationId xmlns:a16="http://schemas.microsoft.com/office/drawing/2014/main" id="{A0D98D11-B486-4CA6-B79B-0EC2680167E0}"/>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6" name="正方形/長方形 275">
          <a:extLst>
            <a:ext uri="{FF2B5EF4-FFF2-40B4-BE49-F238E27FC236}">
              <a16:creationId xmlns:a16="http://schemas.microsoft.com/office/drawing/2014/main" id="{F2C281FC-B25A-4A3E-8A66-627FF1F5724B}"/>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7" name="正方形/長方形 276">
          <a:extLst>
            <a:ext uri="{FF2B5EF4-FFF2-40B4-BE49-F238E27FC236}">
              <a16:creationId xmlns:a16="http://schemas.microsoft.com/office/drawing/2014/main" id="{E3961EC2-057F-441E-B499-1568423A2A5E}"/>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8" name="正方形/長方形 277">
          <a:extLst>
            <a:ext uri="{FF2B5EF4-FFF2-40B4-BE49-F238E27FC236}">
              <a16:creationId xmlns:a16="http://schemas.microsoft.com/office/drawing/2014/main" id="{EFE4F01C-33EF-455E-95E6-4B7D22A58F08}"/>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9" name="正方形/長方形 278">
          <a:extLst>
            <a:ext uri="{FF2B5EF4-FFF2-40B4-BE49-F238E27FC236}">
              <a16:creationId xmlns:a16="http://schemas.microsoft.com/office/drawing/2014/main" id="{29329628-ACF2-4512-9832-F07E18307B50}"/>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0" name="正方形/長方形 279">
          <a:extLst>
            <a:ext uri="{FF2B5EF4-FFF2-40B4-BE49-F238E27FC236}">
              <a16:creationId xmlns:a16="http://schemas.microsoft.com/office/drawing/2014/main" id="{40C9F5BF-38CB-488C-A774-CC5F703F2D73}"/>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1" name="正方形/長方形 280">
          <a:extLst>
            <a:ext uri="{FF2B5EF4-FFF2-40B4-BE49-F238E27FC236}">
              <a16:creationId xmlns:a16="http://schemas.microsoft.com/office/drawing/2014/main" id="{F1F1B64F-6CEF-4599-9C03-E34236D8C78C}"/>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2" name="正方形/長方形 281">
          <a:extLst>
            <a:ext uri="{FF2B5EF4-FFF2-40B4-BE49-F238E27FC236}">
              <a16:creationId xmlns:a16="http://schemas.microsoft.com/office/drawing/2014/main" id="{9014BF78-8C9B-449F-B28F-C4408806259D}"/>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3" name="正方形/長方形 282">
          <a:extLst>
            <a:ext uri="{FF2B5EF4-FFF2-40B4-BE49-F238E27FC236}">
              <a16:creationId xmlns:a16="http://schemas.microsoft.com/office/drawing/2014/main" id="{79871364-1DDC-4833-B7F0-32739CA5A837}"/>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4" name="正方形/長方形 283">
          <a:extLst>
            <a:ext uri="{FF2B5EF4-FFF2-40B4-BE49-F238E27FC236}">
              <a16:creationId xmlns:a16="http://schemas.microsoft.com/office/drawing/2014/main" id="{0B074F58-D1C8-43B9-A469-4EEA378D39CD}"/>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5" name="正方形/長方形 284">
          <a:extLst>
            <a:ext uri="{FF2B5EF4-FFF2-40B4-BE49-F238E27FC236}">
              <a16:creationId xmlns:a16="http://schemas.microsoft.com/office/drawing/2014/main" id="{8B8A362E-C57C-473F-AF5A-5645B63EDB69}"/>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6" name="正方形/長方形 285">
          <a:extLst>
            <a:ext uri="{FF2B5EF4-FFF2-40B4-BE49-F238E27FC236}">
              <a16:creationId xmlns:a16="http://schemas.microsoft.com/office/drawing/2014/main" id="{28F1DF7C-E311-4771-A417-FEE6CB10F043}"/>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7" name="正方形/長方形 286">
          <a:extLst>
            <a:ext uri="{FF2B5EF4-FFF2-40B4-BE49-F238E27FC236}">
              <a16:creationId xmlns:a16="http://schemas.microsoft.com/office/drawing/2014/main" id="{81690E7C-4A9C-4901-97E6-2335908090DC}"/>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8" name="正方形/長方形 287">
          <a:extLst>
            <a:ext uri="{FF2B5EF4-FFF2-40B4-BE49-F238E27FC236}">
              <a16:creationId xmlns:a16="http://schemas.microsoft.com/office/drawing/2014/main" id="{73E03EA8-133A-49AD-953D-B21FB9075498}"/>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9" name="正方形/長方形 288">
          <a:extLst>
            <a:ext uri="{FF2B5EF4-FFF2-40B4-BE49-F238E27FC236}">
              <a16:creationId xmlns:a16="http://schemas.microsoft.com/office/drawing/2014/main" id="{CF56AC99-EEDB-4309-AF57-60C5BE070152}"/>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0" name="正方形/長方形 289">
          <a:extLst>
            <a:ext uri="{FF2B5EF4-FFF2-40B4-BE49-F238E27FC236}">
              <a16:creationId xmlns:a16="http://schemas.microsoft.com/office/drawing/2014/main" id="{5ABD85DA-9CDC-464A-BE1A-6EF1A5A54D57}"/>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1" name="正方形/長方形 290">
          <a:extLst>
            <a:ext uri="{FF2B5EF4-FFF2-40B4-BE49-F238E27FC236}">
              <a16:creationId xmlns:a16="http://schemas.microsoft.com/office/drawing/2014/main" id="{FBE2E4EB-C44D-48E2-9918-8AFA941B1849}"/>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2" name="正方形/長方形 291">
          <a:extLst>
            <a:ext uri="{FF2B5EF4-FFF2-40B4-BE49-F238E27FC236}">
              <a16:creationId xmlns:a16="http://schemas.microsoft.com/office/drawing/2014/main" id="{4C53C5A9-03C0-4576-BDE1-41A4311FAF78}"/>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3" name="正方形/長方形 292">
          <a:extLst>
            <a:ext uri="{FF2B5EF4-FFF2-40B4-BE49-F238E27FC236}">
              <a16:creationId xmlns:a16="http://schemas.microsoft.com/office/drawing/2014/main" id="{EECF8254-CC00-47BA-8209-C1F9BF074997}"/>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4" name="正方形/長方形 293">
          <a:extLst>
            <a:ext uri="{FF2B5EF4-FFF2-40B4-BE49-F238E27FC236}">
              <a16:creationId xmlns:a16="http://schemas.microsoft.com/office/drawing/2014/main" id="{76DA0759-6AE2-4EAE-A2BE-E72C04C98258}"/>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5" name="正方形/長方形 294">
          <a:extLst>
            <a:ext uri="{FF2B5EF4-FFF2-40B4-BE49-F238E27FC236}">
              <a16:creationId xmlns:a16="http://schemas.microsoft.com/office/drawing/2014/main" id="{3B66060C-3437-48DF-A93B-ED83F829DA2F}"/>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6" name="正方形/長方形 295">
          <a:extLst>
            <a:ext uri="{FF2B5EF4-FFF2-40B4-BE49-F238E27FC236}">
              <a16:creationId xmlns:a16="http://schemas.microsoft.com/office/drawing/2014/main" id="{5C71AF10-1EDD-4917-8598-0ECF8BBE53CC}"/>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7" name="正方形/長方形 296">
          <a:extLst>
            <a:ext uri="{FF2B5EF4-FFF2-40B4-BE49-F238E27FC236}">
              <a16:creationId xmlns:a16="http://schemas.microsoft.com/office/drawing/2014/main" id="{93F638F4-1E77-42CA-BAA3-543B62E64D36}"/>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8" name="テキスト ボックス 297">
          <a:extLst>
            <a:ext uri="{FF2B5EF4-FFF2-40B4-BE49-F238E27FC236}">
              <a16:creationId xmlns:a16="http://schemas.microsoft.com/office/drawing/2014/main" id="{A2784000-D4B9-44C3-95D9-F85F6F270FEC}"/>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99" name="直線コネクタ 298">
          <a:extLst>
            <a:ext uri="{FF2B5EF4-FFF2-40B4-BE49-F238E27FC236}">
              <a16:creationId xmlns:a16="http://schemas.microsoft.com/office/drawing/2014/main" id="{2A4045CB-9B5F-45ED-94F9-F91E1E18739D}"/>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0" name="テキスト ボックス 299">
          <a:extLst>
            <a:ext uri="{FF2B5EF4-FFF2-40B4-BE49-F238E27FC236}">
              <a16:creationId xmlns:a16="http://schemas.microsoft.com/office/drawing/2014/main" id="{1BCE606A-0335-4625-A805-0ACAA403365B}"/>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1" name="直線コネクタ 300">
          <a:extLst>
            <a:ext uri="{FF2B5EF4-FFF2-40B4-BE49-F238E27FC236}">
              <a16:creationId xmlns:a16="http://schemas.microsoft.com/office/drawing/2014/main" id="{6E0783AD-8D3E-48EA-9C43-EBDCCA1567F7}"/>
            </a:ext>
          </a:extLst>
        </xdr:cNvPr>
        <xdr:cNvCxnSpPr/>
      </xdr:nvCxnSpPr>
      <xdr:spPr>
        <a:xfrm>
          <a:off x="11207750" y="6972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2" name="テキスト ボックス 301">
          <a:extLst>
            <a:ext uri="{FF2B5EF4-FFF2-40B4-BE49-F238E27FC236}">
              <a16:creationId xmlns:a16="http://schemas.microsoft.com/office/drawing/2014/main" id="{4497322F-5507-4AE6-BFCA-CF13BB51901C}"/>
            </a:ext>
          </a:extLst>
        </xdr:cNvPr>
        <xdr:cNvSpPr txBox="1"/>
      </xdr:nvSpPr>
      <xdr:spPr>
        <a:xfrm>
          <a:off x="107977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3" name="直線コネクタ 302">
          <a:extLst>
            <a:ext uri="{FF2B5EF4-FFF2-40B4-BE49-F238E27FC236}">
              <a16:creationId xmlns:a16="http://schemas.microsoft.com/office/drawing/2014/main" id="{2E56AB1B-B981-4026-82E4-ED37D44DE03B}"/>
            </a:ext>
          </a:extLst>
        </xdr:cNvPr>
        <xdr:cNvCxnSpPr/>
      </xdr:nvCxnSpPr>
      <xdr:spPr>
        <a:xfrm>
          <a:off x="11207750" y="6604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4" name="テキスト ボックス 303">
          <a:extLst>
            <a:ext uri="{FF2B5EF4-FFF2-40B4-BE49-F238E27FC236}">
              <a16:creationId xmlns:a16="http://schemas.microsoft.com/office/drawing/2014/main" id="{A7CDD045-C44C-42EB-B26B-A207A6906331}"/>
            </a:ext>
          </a:extLst>
        </xdr:cNvPr>
        <xdr:cNvSpPr txBox="1"/>
      </xdr:nvSpPr>
      <xdr:spPr>
        <a:xfrm>
          <a:off x="108427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5" name="直線コネクタ 304">
          <a:extLst>
            <a:ext uri="{FF2B5EF4-FFF2-40B4-BE49-F238E27FC236}">
              <a16:creationId xmlns:a16="http://schemas.microsoft.com/office/drawing/2014/main" id="{95B66E20-F0AA-4117-9C96-F15C37C7A54B}"/>
            </a:ext>
          </a:extLst>
        </xdr:cNvPr>
        <xdr:cNvCxnSpPr/>
      </xdr:nvCxnSpPr>
      <xdr:spPr>
        <a:xfrm>
          <a:off x="11207750" y="6242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6" name="テキスト ボックス 305">
          <a:extLst>
            <a:ext uri="{FF2B5EF4-FFF2-40B4-BE49-F238E27FC236}">
              <a16:creationId xmlns:a16="http://schemas.microsoft.com/office/drawing/2014/main" id="{290C53F1-9948-4070-B867-0F8DA2D984BC}"/>
            </a:ext>
          </a:extLst>
        </xdr:cNvPr>
        <xdr:cNvSpPr txBox="1"/>
      </xdr:nvSpPr>
      <xdr:spPr>
        <a:xfrm>
          <a:off x="108427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7" name="直線コネクタ 306">
          <a:extLst>
            <a:ext uri="{FF2B5EF4-FFF2-40B4-BE49-F238E27FC236}">
              <a16:creationId xmlns:a16="http://schemas.microsoft.com/office/drawing/2014/main" id="{59E8AADE-4262-4A79-A479-CCC2BCD5F4AD}"/>
            </a:ext>
          </a:extLst>
        </xdr:cNvPr>
        <xdr:cNvCxnSpPr/>
      </xdr:nvCxnSpPr>
      <xdr:spPr>
        <a:xfrm>
          <a:off x="11207750" y="5873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08" name="テキスト ボックス 307">
          <a:extLst>
            <a:ext uri="{FF2B5EF4-FFF2-40B4-BE49-F238E27FC236}">
              <a16:creationId xmlns:a16="http://schemas.microsoft.com/office/drawing/2014/main" id="{6CBA4524-DC9F-446F-BA48-54E89A544752}"/>
            </a:ext>
          </a:extLst>
        </xdr:cNvPr>
        <xdr:cNvSpPr txBox="1"/>
      </xdr:nvSpPr>
      <xdr:spPr>
        <a:xfrm>
          <a:off x="108427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09" name="直線コネクタ 308">
          <a:extLst>
            <a:ext uri="{FF2B5EF4-FFF2-40B4-BE49-F238E27FC236}">
              <a16:creationId xmlns:a16="http://schemas.microsoft.com/office/drawing/2014/main" id="{31D55A86-2DF2-4624-B922-862821F9A931}"/>
            </a:ext>
          </a:extLst>
        </xdr:cNvPr>
        <xdr:cNvCxnSpPr/>
      </xdr:nvCxnSpPr>
      <xdr:spPr>
        <a:xfrm>
          <a:off x="11207750" y="5505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0" name="テキスト ボックス 309">
          <a:extLst>
            <a:ext uri="{FF2B5EF4-FFF2-40B4-BE49-F238E27FC236}">
              <a16:creationId xmlns:a16="http://schemas.microsoft.com/office/drawing/2014/main" id="{CB9B155F-EF06-413A-8379-54B3F3DBCC1C}"/>
            </a:ext>
          </a:extLst>
        </xdr:cNvPr>
        <xdr:cNvSpPr txBox="1"/>
      </xdr:nvSpPr>
      <xdr:spPr>
        <a:xfrm>
          <a:off x="108427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1" name="直線コネクタ 310">
          <a:extLst>
            <a:ext uri="{FF2B5EF4-FFF2-40B4-BE49-F238E27FC236}">
              <a16:creationId xmlns:a16="http://schemas.microsoft.com/office/drawing/2014/main" id="{139A94ED-345D-4ED8-A78E-F920DCB5B12F}"/>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2" name="テキスト ボックス 311">
          <a:extLst>
            <a:ext uri="{FF2B5EF4-FFF2-40B4-BE49-F238E27FC236}">
              <a16:creationId xmlns:a16="http://schemas.microsoft.com/office/drawing/2014/main" id="{85C9C17C-ECD1-4C1C-93DC-76D769CFD112}"/>
            </a:ext>
          </a:extLst>
        </xdr:cNvPr>
        <xdr:cNvSpPr txBox="1"/>
      </xdr:nvSpPr>
      <xdr:spPr>
        <a:xfrm>
          <a:off x="1090691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3" name="【認定こども園・幼稚園・保育所】&#10;有形固定資産減価償却率グラフ枠">
          <a:extLst>
            <a:ext uri="{FF2B5EF4-FFF2-40B4-BE49-F238E27FC236}">
              <a16:creationId xmlns:a16="http://schemas.microsoft.com/office/drawing/2014/main" id="{CC7C261B-5561-4150-8235-ECF7B18F7FF0}"/>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314" name="直線コネクタ 313">
          <a:extLst>
            <a:ext uri="{FF2B5EF4-FFF2-40B4-BE49-F238E27FC236}">
              <a16:creationId xmlns:a16="http://schemas.microsoft.com/office/drawing/2014/main" id="{13F69E24-4867-4263-A29C-5DC33FE39008}"/>
            </a:ext>
          </a:extLst>
        </xdr:cNvPr>
        <xdr:cNvCxnSpPr/>
      </xdr:nvCxnSpPr>
      <xdr:spPr>
        <a:xfrm flipV="1">
          <a:off x="14699614" y="5594985"/>
          <a:ext cx="0" cy="1198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315" name="【認定こども園・幼稚園・保育所】&#10;有形固定資産減価償却率最小値テキスト">
          <a:extLst>
            <a:ext uri="{FF2B5EF4-FFF2-40B4-BE49-F238E27FC236}">
              <a16:creationId xmlns:a16="http://schemas.microsoft.com/office/drawing/2014/main" id="{BF25A7D5-42D9-444E-8D09-E01469CCAB07}"/>
            </a:ext>
          </a:extLst>
        </xdr:cNvPr>
        <xdr:cNvSpPr txBox="1"/>
      </xdr:nvSpPr>
      <xdr:spPr>
        <a:xfrm>
          <a:off x="14738350" y="6797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316" name="直線コネクタ 315">
          <a:extLst>
            <a:ext uri="{FF2B5EF4-FFF2-40B4-BE49-F238E27FC236}">
              <a16:creationId xmlns:a16="http://schemas.microsoft.com/office/drawing/2014/main" id="{DF731D5C-EC08-410F-9D83-A6DF351A7A02}"/>
            </a:ext>
          </a:extLst>
        </xdr:cNvPr>
        <xdr:cNvCxnSpPr/>
      </xdr:nvCxnSpPr>
      <xdr:spPr>
        <a:xfrm>
          <a:off x="14611350" y="67938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317" name="【認定こども園・幼稚園・保育所】&#10;有形固定資産減価償却率最大値テキスト">
          <a:extLst>
            <a:ext uri="{FF2B5EF4-FFF2-40B4-BE49-F238E27FC236}">
              <a16:creationId xmlns:a16="http://schemas.microsoft.com/office/drawing/2014/main" id="{61247545-25D8-4BC9-B2C3-F329BB05DB04}"/>
            </a:ext>
          </a:extLst>
        </xdr:cNvPr>
        <xdr:cNvSpPr txBox="1"/>
      </xdr:nvSpPr>
      <xdr:spPr>
        <a:xfrm>
          <a:off x="14738350" y="537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318" name="直線コネクタ 317">
          <a:extLst>
            <a:ext uri="{FF2B5EF4-FFF2-40B4-BE49-F238E27FC236}">
              <a16:creationId xmlns:a16="http://schemas.microsoft.com/office/drawing/2014/main" id="{5F400309-0FDE-4279-BC63-A6DD392A719E}"/>
            </a:ext>
          </a:extLst>
        </xdr:cNvPr>
        <xdr:cNvCxnSpPr/>
      </xdr:nvCxnSpPr>
      <xdr:spPr>
        <a:xfrm>
          <a:off x="14611350" y="55949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319" name="【認定こども園・幼稚園・保育所】&#10;有形固定資産減価償却率平均値テキスト">
          <a:extLst>
            <a:ext uri="{FF2B5EF4-FFF2-40B4-BE49-F238E27FC236}">
              <a16:creationId xmlns:a16="http://schemas.microsoft.com/office/drawing/2014/main" id="{E97D5966-CBA6-4C65-9E83-B72E1FD370DA}"/>
            </a:ext>
          </a:extLst>
        </xdr:cNvPr>
        <xdr:cNvSpPr txBox="1"/>
      </xdr:nvSpPr>
      <xdr:spPr>
        <a:xfrm>
          <a:off x="14738350" y="6054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320" name="フローチャート: 判断 319">
          <a:extLst>
            <a:ext uri="{FF2B5EF4-FFF2-40B4-BE49-F238E27FC236}">
              <a16:creationId xmlns:a16="http://schemas.microsoft.com/office/drawing/2014/main" id="{5B2BBCB3-B394-465E-834A-216A739B378D}"/>
            </a:ext>
          </a:extLst>
        </xdr:cNvPr>
        <xdr:cNvSpPr/>
      </xdr:nvSpPr>
      <xdr:spPr>
        <a:xfrm>
          <a:off x="14649450" y="60756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321" name="フローチャート: 判断 320">
          <a:extLst>
            <a:ext uri="{FF2B5EF4-FFF2-40B4-BE49-F238E27FC236}">
              <a16:creationId xmlns:a16="http://schemas.microsoft.com/office/drawing/2014/main" id="{98E31409-6FA1-49EA-BADE-73B15D24E03A}"/>
            </a:ext>
          </a:extLst>
        </xdr:cNvPr>
        <xdr:cNvSpPr/>
      </xdr:nvSpPr>
      <xdr:spPr>
        <a:xfrm>
          <a:off x="13887450" y="60718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322" name="フローチャート: 判断 321">
          <a:extLst>
            <a:ext uri="{FF2B5EF4-FFF2-40B4-BE49-F238E27FC236}">
              <a16:creationId xmlns:a16="http://schemas.microsoft.com/office/drawing/2014/main" id="{FF66A41B-6638-493B-ADEB-0A93061FDA6A}"/>
            </a:ext>
          </a:extLst>
        </xdr:cNvPr>
        <xdr:cNvSpPr/>
      </xdr:nvSpPr>
      <xdr:spPr>
        <a:xfrm>
          <a:off x="13093700" y="60490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323" name="フローチャート: 判断 322">
          <a:extLst>
            <a:ext uri="{FF2B5EF4-FFF2-40B4-BE49-F238E27FC236}">
              <a16:creationId xmlns:a16="http://schemas.microsoft.com/office/drawing/2014/main" id="{82E18820-02B5-43A0-BA03-FC47FD98961E}"/>
            </a:ext>
          </a:extLst>
        </xdr:cNvPr>
        <xdr:cNvSpPr/>
      </xdr:nvSpPr>
      <xdr:spPr>
        <a:xfrm>
          <a:off x="12299950" y="60375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324" name="フローチャート: 判断 323">
          <a:extLst>
            <a:ext uri="{FF2B5EF4-FFF2-40B4-BE49-F238E27FC236}">
              <a16:creationId xmlns:a16="http://schemas.microsoft.com/office/drawing/2014/main" id="{216EC633-7F4F-44A3-9F08-EA351F6415B6}"/>
            </a:ext>
          </a:extLst>
        </xdr:cNvPr>
        <xdr:cNvSpPr/>
      </xdr:nvSpPr>
      <xdr:spPr>
        <a:xfrm>
          <a:off x="11487150" y="60985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5" name="テキスト ボックス 324">
          <a:extLst>
            <a:ext uri="{FF2B5EF4-FFF2-40B4-BE49-F238E27FC236}">
              <a16:creationId xmlns:a16="http://schemas.microsoft.com/office/drawing/2014/main" id="{E6EE63D9-47C2-454E-823F-7D25924B0069}"/>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A24C211A-769C-45E1-8879-A5770445CC79}"/>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E84B0EAF-A0A1-4E6B-8764-8588E81279D4}"/>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09AC6749-8B06-4CD7-B2FF-1730704044E2}"/>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A7BDAF2E-6149-49E3-B8F0-ACCC354D3828}"/>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21590</xdr:rowOff>
    </xdr:from>
    <xdr:to>
      <xdr:col>85</xdr:col>
      <xdr:colOff>177800</xdr:colOff>
      <xdr:row>34</xdr:row>
      <xdr:rowOff>123190</xdr:rowOff>
    </xdr:to>
    <xdr:sp macro="" textlink="">
      <xdr:nvSpPr>
        <xdr:cNvPr id="330" name="楕円 329">
          <a:extLst>
            <a:ext uri="{FF2B5EF4-FFF2-40B4-BE49-F238E27FC236}">
              <a16:creationId xmlns:a16="http://schemas.microsoft.com/office/drawing/2014/main" id="{91B445C5-824F-4CE3-9259-E09A37F1D9F5}"/>
            </a:ext>
          </a:extLst>
        </xdr:cNvPr>
        <xdr:cNvSpPr/>
      </xdr:nvSpPr>
      <xdr:spPr>
        <a:xfrm>
          <a:off x="14649450" y="563499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107967</xdr:rowOff>
    </xdr:from>
    <xdr:ext cx="405111" cy="259045"/>
    <xdr:sp macro="" textlink="">
      <xdr:nvSpPr>
        <xdr:cNvPr id="331" name="【認定こども園・幼稚園・保育所】&#10;有形固定資産減価償却率該当値テキスト">
          <a:extLst>
            <a:ext uri="{FF2B5EF4-FFF2-40B4-BE49-F238E27FC236}">
              <a16:creationId xmlns:a16="http://schemas.microsoft.com/office/drawing/2014/main" id="{EE3CF43E-17F7-47E3-A254-90B824D9BB0C}"/>
            </a:ext>
          </a:extLst>
        </xdr:cNvPr>
        <xdr:cNvSpPr txBox="1"/>
      </xdr:nvSpPr>
      <xdr:spPr>
        <a:xfrm>
          <a:off x="14738350" y="5556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151130</xdr:rowOff>
    </xdr:from>
    <xdr:to>
      <xdr:col>81</xdr:col>
      <xdr:colOff>101600</xdr:colOff>
      <xdr:row>34</xdr:row>
      <xdr:rowOff>81280</xdr:rowOff>
    </xdr:to>
    <xdr:sp macro="" textlink="">
      <xdr:nvSpPr>
        <xdr:cNvPr id="332" name="楕円 331">
          <a:extLst>
            <a:ext uri="{FF2B5EF4-FFF2-40B4-BE49-F238E27FC236}">
              <a16:creationId xmlns:a16="http://schemas.microsoft.com/office/drawing/2014/main" id="{89B1FF21-690E-4963-9FD2-85774EDFEC21}"/>
            </a:ext>
          </a:extLst>
        </xdr:cNvPr>
        <xdr:cNvSpPr/>
      </xdr:nvSpPr>
      <xdr:spPr>
        <a:xfrm>
          <a:off x="13887450" y="55994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30480</xdr:rowOff>
    </xdr:from>
    <xdr:to>
      <xdr:col>85</xdr:col>
      <xdr:colOff>127000</xdr:colOff>
      <xdr:row>34</xdr:row>
      <xdr:rowOff>72390</xdr:rowOff>
    </xdr:to>
    <xdr:cxnSp macro="">
      <xdr:nvCxnSpPr>
        <xdr:cNvPr id="333" name="直線コネクタ 332">
          <a:extLst>
            <a:ext uri="{FF2B5EF4-FFF2-40B4-BE49-F238E27FC236}">
              <a16:creationId xmlns:a16="http://schemas.microsoft.com/office/drawing/2014/main" id="{E7205634-78C0-4B69-A387-339701A546BD}"/>
            </a:ext>
          </a:extLst>
        </xdr:cNvPr>
        <xdr:cNvCxnSpPr/>
      </xdr:nvCxnSpPr>
      <xdr:spPr>
        <a:xfrm>
          <a:off x="13938250" y="5643880"/>
          <a:ext cx="762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107315</xdr:rowOff>
    </xdr:from>
    <xdr:to>
      <xdr:col>76</xdr:col>
      <xdr:colOff>165100</xdr:colOff>
      <xdr:row>34</xdr:row>
      <xdr:rowOff>37465</xdr:rowOff>
    </xdr:to>
    <xdr:sp macro="" textlink="">
      <xdr:nvSpPr>
        <xdr:cNvPr id="334" name="楕円 333">
          <a:extLst>
            <a:ext uri="{FF2B5EF4-FFF2-40B4-BE49-F238E27FC236}">
              <a16:creationId xmlns:a16="http://schemas.microsoft.com/office/drawing/2014/main" id="{AEE6DA48-32D7-4CAA-8EC7-F5AF1D820D12}"/>
            </a:ext>
          </a:extLst>
        </xdr:cNvPr>
        <xdr:cNvSpPr/>
      </xdr:nvSpPr>
      <xdr:spPr>
        <a:xfrm>
          <a:off x="13093700" y="55556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158115</xdr:rowOff>
    </xdr:from>
    <xdr:to>
      <xdr:col>81</xdr:col>
      <xdr:colOff>50800</xdr:colOff>
      <xdr:row>34</xdr:row>
      <xdr:rowOff>30480</xdr:rowOff>
    </xdr:to>
    <xdr:cxnSp macro="">
      <xdr:nvCxnSpPr>
        <xdr:cNvPr id="335" name="直線コネクタ 334">
          <a:extLst>
            <a:ext uri="{FF2B5EF4-FFF2-40B4-BE49-F238E27FC236}">
              <a16:creationId xmlns:a16="http://schemas.microsoft.com/office/drawing/2014/main" id="{B954BCC0-8651-48CE-8421-CB1A25DB5A5A}"/>
            </a:ext>
          </a:extLst>
        </xdr:cNvPr>
        <xdr:cNvCxnSpPr/>
      </xdr:nvCxnSpPr>
      <xdr:spPr>
        <a:xfrm>
          <a:off x="13144500" y="5606415"/>
          <a:ext cx="79375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65405</xdr:rowOff>
    </xdr:from>
    <xdr:to>
      <xdr:col>72</xdr:col>
      <xdr:colOff>38100</xdr:colOff>
      <xdr:row>33</xdr:row>
      <xdr:rowOff>167005</xdr:rowOff>
    </xdr:to>
    <xdr:sp macro="" textlink="">
      <xdr:nvSpPr>
        <xdr:cNvPr id="336" name="楕円 335">
          <a:extLst>
            <a:ext uri="{FF2B5EF4-FFF2-40B4-BE49-F238E27FC236}">
              <a16:creationId xmlns:a16="http://schemas.microsoft.com/office/drawing/2014/main" id="{460FB84B-70E7-4FED-BD65-AFDFF6B1530A}"/>
            </a:ext>
          </a:extLst>
        </xdr:cNvPr>
        <xdr:cNvSpPr/>
      </xdr:nvSpPr>
      <xdr:spPr>
        <a:xfrm>
          <a:off x="12299950" y="55137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116205</xdr:rowOff>
    </xdr:from>
    <xdr:to>
      <xdr:col>76</xdr:col>
      <xdr:colOff>114300</xdr:colOff>
      <xdr:row>33</xdr:row>
      <xdr:rowOff>158115</xdr:rowOff>
    </xdr:to>
    <xdr:cxnSp macro="">
      <xdr:nvCxnSpPr>
        <xdr:cNvPr id="337" name="直線コネクタ 336">
          <a:extLst>
            <a:ext uri="{FF2B5EF4-FFF2-40B4-BE49-F238E27FC236}">
              <a16:creationId xmlns:a16="http://schemas.microsoft.com/office/drawing/2014/main" id="{0AD81DAF-70B6-4D3A-BC6B-C020EB923B36}"/>
            </a:ext>
          </a:extLst>
        </xdr:cNvPr>
        <xdr:cNvCxnSpPr/>
      </xdr:nvCxnSpPr>
      <xdr:spPr>
        <a:xfrm>
          <a:off x="12344400" y="5564505"/>
          <a:ext cx="8001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25400</xdr:rowOff>
    </xdr:from>
    <xdr:to>
      <xdr:col>67</xdr:col>
      <xdr:colOff>101600</xdr:colOff>
      <xdr:row>33</xdr:row>
      <xdr:rowOff>127000</xdr:rowOff>
    </xdr:to>
    <xdr:sp macro="" textlink="">
      <xdr:nvSpPr>
        <xdr:cNvPr id="338" name="楕円 337">
          <a:extLst>
            <a:ext uri="{FF2B5EF4-FFF2-40B4-BE49-F238E27FC236}">
              <a16:creationId xmlns:a16="http://schemas.microsoft.com/office/drawing/2014/main" id="{C5CE2247-3532-4664-AF97-E51122E9C066}"/>
            </a:ext>
          </a:extLst>
        </xdr:cNvPr>
        <xdr:cNvSpPr/>
      </xdr:nvSpPr>
      <xdr:spPr>
        <a:xfrm>
          <a:off x="11487150" y="547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76200</xdr:rowOff>
    </xdr:from>
    <xdr:to>
      <xdr:col>71</xdr:col>
      <xdr:colOff>177800</xdr:colOff>
      <xdr:row>33</xdr:row>
      <xdr:rowOff>116205</xdr:rowOff>
    </xdr:to>
    <xdr:cxnSp macro="">
      <xdr:nvCxnSpPr>
        <xdr:cNvPr id="339" name="直線コネクタ 338">
          <a:extLst>
            <a:ext uri="{FF2B5EF4-FFF2-40B4-BE49-F238E27FC236}">
              <a16:creationId xmlns:a16="http://schemas.microsoft.com/office/drawing/2014/main" id="{9FF78004-7081-4718-BC69-008229A60A4F}"/>
            </a:ext>
          </a:extLst>
        </xdr:cNvPr>
        <xdr:cNvCxnSpPr/>
      </xdr:nvCxnSpPr>
      <xdr:spPr>
        <a:xfrm>
          <a:off x="11537950" y="5524500"/>
          <a:ext cx="8064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49547</xdr:rowOff>
    </xdr:from>
    <xdr:ext cx="405111" cy="259045"/>
    <xdr:sp macro="" textlink="">
      <xdr:nvSpPr>
        <xdr:cNvPr id="340" name="n_1aveValue【認定こども園・幼稚園・保育所】&#10;有形固定資産減価償却率">
          <a:extLst>
            <a:ext uri="{FF2B5EF4-FFF2-40B4-BE49-F238E27FC236}">
              <a16:creationId xmlns:a16="http://schemas.microsoft.com/office/drawing/2014/main" id="{967F8163-6D67-4EF5-98E4-33D294FC3722}"/>
            </a:ext>
          </a:extLst>
        </xdr:cNvPr>
        <xdr:cNvSpPr txBox="1"/>
      </xdr:nvSpPr>
      <xdr:spPr>
        <a:xfrm>
          <a:off x="13742044" y="6158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26687</xdr:rowOff>
    </xdr:from>
    <xdr:ext cx="405111" cy="259045"/>
    <xdr:sp macro="" textlink="">
      <xdr:nvSpPr>
        <xdr:cNvPr id="341" name="n_2aveValue【認定こども園・幼稚園・保育所】&#10;有形固定資産減価償却率">
          <a:extLst>
            <a:ext uri="{FF2B5EF4-FFF2-40B4-BE49-F238E27FC236}">
              <a16:creationId xmlns:a16="http://schemas.microsoft.com/office/drawing/2014/main" id="{81DC52B3-D796-4356-96A7-F8A37DAD4653}"/>
            </a:ext>
          </a:extLst>
        </xdr:cNvPr>
        <xdr:cNvSpPr txBox="1"/>
      </xdr:nvSpPr>
      <xdr:spPr>
        <a:xfrm>
          <a:off x="12960994" y="6135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342" name="n_3aveValue【認定こども園・幼稚園・保育所】&#10;有形固定資産減価償却率">
          <a:extLst>
            <a:ext uri="{FF2B5EF4-FFF2-40B4-BE49-F238E27FC236}">
              <a16:creationId xmlns:a16="http://schemas.microsoft.com/office/drawing/2014/main" id="{6AB119B8-0E35-4A7B-BB85-6196FC634CF1}"/>
            </a:ext>
          </a:extLst>
        </xdr:cNvPr>
        <xdr:cNvSpPr txBox="1"/>
      </xdr:nvSpPr>
      <xdr:spPr>
        <a:xfrm>
          <a:off x="121672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76217</xdr:rowOff>
    </xdr:from>
    <xdr:ext cx="405111" cy="259045"/>
    <xdr:sp macro="" textlink="">
      <xdr:nvSpPr>
        <xdr:cNvPr id="343" name="n_4aveValue【認定こども園・幼稚園・保育所】&#10;有形固定資産減価償却率">
          <a:extLst>
            <a:ext uri="{FF2B5EF4-FFF2-40B4-BE49-F238E27FC236}">
              <a16:creationId xmlns:a16="http://schemas.microsoft.com/office/drawing/2014/main" id="{CCDEE977-5AC9-49D1-81E4-30FE306A50EB}"/>
            </a:ext>
          </a:extLst>
        </xdr:cNvPr>
        <xdr:cNvSpPr txBox="1"/>
      </xdr:nvSpPr>
      <xdr:spPr>
        <a:xfrm>
          <a:off x="11354444" y="6184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97807</xdr:rowOff>
    </xdr:from>
    <xdr:ext cx="405111" cy="259045"/>
    <xdr:sp macro="" textlink="">
      <xdr:nvSpPr>
        <xdr:cNvPr id="344" name="n_1mainValue【認定こども園・幼稚園・保育所】&#10;有形固定資産減価償却率">
          <a:extLst>
            <a:ext uri="{FF2B5EF4-FFF2-40B4-BE49-F238E27FC236}">
              <a16:creationId xmlns:a16="http://schemas.microsoft.com/office/drawing/2014/main" id="{9795FC4C-CB6D-4657-AFBD-765C542C8C05}"/>
            </a:ext>
          </a:extLst>
        </xdr:cNvPr>
        <xdr:cNvSpPr txBox="1"/>
      </xdr:nvSpPr>
      <xdr:spPr>
        <a:xfrm>
          <a:off x="13742044" y="5381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53992</xdr:rowOff>
    </xdr:from>
    <xdr:ext cx="405111" cy="259045"/>
    <xdr:sp macro="" textlink="">
      <xdr:nvSpPr>
        <xdr:cNvPr id="345" name="n_2mainValue【認定こども園・幼稚園・保育所】&#10;有形固定資産減価償却率">
          <a:extLst>
            <a:ext uri="{FF2B5EF4-FFF2-40B4-BE49-F238E27FC236}">
              <a16:creationId xmlns:a16="http://schemas.microsoft.com/office/drawing/2014/main" id="{F864CB44-D524-44D6-8F6E-205F737760EE}"/>
            </a:ext>
          </a:extLst>
        </xdr:cNvPr>
        <xdr:cNvSpPr txBox="1"/>
      </xdr:nvSpPr>
      <xdr:spPr>
        <a:xfrm>
          <a:off x="12960994" y="5337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12082</xdr:rowOff>
    </xdr:from>
    <xdr:ext cx="405111" cy="259045"/>
    <xdr:sp macro="" textlink="">
      <xdr:nvSpPr>
        <xdr:cNvPr id="346" name="n_3mainValue【認定こども園・幼稚園・保育所】&#10;有形固定資産減価償却率">
          <a:extLst>
            <a:ext uri="{FF2B5EF4-FFF2-40B4-BE49-F238E27FC236}">
              <a16:creationId xmlns:a16="http://schemas.microsoft.com/office/drawing/2014/main" id="{B0C75008-1373-448B-8CAC-A0995F6B076F}"/>
            </a:ext>
          </a:extLst>
        </xdr:cNvPr>
        <xdr:cNvSpPr txBox="1"/>
      </xdr:nvSpPr>
      <xdr:spPr>
        <a:xfrm>
          <a:off x="12167244" y="5295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143527</xdr:rowOff>
    </xdr:from>
    <xdr:ext cx="405111" cy="259045"/>
    <xdr:sp macro="" textlink="">
      <xdr:nvSpPr>
        <xdr:cNvPr id="347" name="n_4mainValue【認定こども園・幼稚園・保育所】&#10;有形固定資産減価償却率">
          <a:extLst>
            <a:ext uri="{FF2B5EF4-FFF2-40B4-BE49-F238E27FC236}">
              <a16:creationId xmlns:a16="http://schemas.microsoft.com/office/drawing/2014/main" id="{08C33FCE-5F96-492C-A44E-A1960194E00B}"/>
            </a:ext>
          </a:extLst>
        </xdr:cNvPr>
        <xdr:cNvSpPr txBox="1"/>
      </xdr:nvSpPr>
      <xdr:spPr>
        <a:xfrm>
          <a:off x="11354444" y="5261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8" name="正方形/長方形 347">
          <a:extLst>
            <a:ext uri="{FF2B5EF4-FFF2-40B4-BE49-F238E27FC236}">
              <a16:creationId xmlns:a16="http://schemas.microsoft.com/office/drawing/2014/main" id="{2D3F8B67-F7A3-4893-988B-68122F768235}"/>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9" name="正方形/長方形 348">
          <a:extLst>
            <a:ext uri="{FF2B5EF4-FFF2-40B4-BE49-F238E27FC236}">
              <a16:creationId xmlns:a16="http://schemas.microsoft.com/office/drawing/2014/main" id="{3C824880-5ABC-40F9-B228-E212AF8E7B45}"/>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0" name="正方形/長方形 349">
          <a:extLst>
            <a:ext uri="{FF2B5EF4-FFF2-40B4-BE49-F238E27FC236}">
              <a16:creationId xmlns:a16="http://schemas.microsoft.com/office/drawing/2014/main" id="{C4B4C4F0-D697-431C-93BB-05070399F05A}"/>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1" name="正方形/長方形 350">
          <a:extLst>
            <a:ext uri="{FF2B5EF4-FFF2-40B4-BE49-F238E27FC236}">
              <a16:creationId xmlns:a16="http://schemas.microsoft.com/office/drawing/2014/main" id="{3880A3CD-8BED-4A9E-89D7-2090EC5AF9D1}"/>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2" name="正方形/長方形 351">
          <a:extLst>
            <a:ext uri="{FF2B5EF4-FFF2-40B4-BE49-F238E27FC236}">
              <a16:creationId xmlns:a16="http://schemas.microsoft.com/office/drawing/2014/main" id="{C693F922-BAE2-4C60-8994-44D7D52A559F}"/>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3" name="正方形/長方形 352">
          <a:extLst>
            <a:ext uri="{FF2B5EF4-FFF2-40B4-BE49-F238E27FC236}">
              <a16:creationId xmlns:a16="http://schemas.microsoft.com/office/drawing/2014/main" id="{5C271C22-A7FD-4E62-AC66-290D5A7FC967}"/>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4" name="正方形/長方形 353">
          <a:extLst>
            <a:ext uri="{FF2B5EF4-FFF2-40B4-BE49-F238E27FC236}">
              <a16:creationId xmlns:a16="http://schemas.microsoft.com/office/drawing/2014/main" id="{AB82E4D9-B99E-4441-A99B-615B91D30FCE}"/>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5" name="正方形/長方形 354">
          <a:extLst>
            <a:ext uri="{FF2B5EF4-FFF2-40B4-BE49-F238E27FC236}">
              <a16:creationId xmlns:a16="http://schemas.microsoft.com/office/drawing/2014/main" id="{61F71270-64FB-4016-8E58-EDA48C2DB5A4}"/>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6" name="テキスト ボックス 355">
          <a:extLst>
            <a:ext uri="{FF2B5EF4-FFF2-40B4-BE49-F238E27FC236}">
              <a16:creationId xmlns:a16="http://schemas.microsoft.com/office/drawing/2014/main" id="{C1C4DB54-D314-4F22-A962-C6B7B77A3021}"/>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7" name="直線コネクタ 356">
          <a:extLst>
            <a:ext uri="{FF2B5EF4-FFF2-40B4-BE49-F238E27FC236}">
              <a16:creationId xmlns:a16="http://schemas.microsoft.com/office/drawing/2014/main" id="{514C41CA-83F1-4A98-AEA0-26624A577085}"/>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58" name="直線コネクタ 357">
          <a:extLst>
            <a:ext uri="{FF2B5EF4-FFF2-40B4-BE49-F238E27FC236}">
              <a16:creationId xmlns:a16="http://schemas.microsoft.com/office/drawing/2014/main" id="{406C2606-BC8E-4904-9410-0571514AD518}"/>
            </a:ext>
          </a:extLst>
        </xdr:cNvPr>
        <xdr:cNvCxnSpPr/>
      </xdr:nvCxnSpPr>
      <xdr:spPr>
        <a:xfrm>
          <a:off x="164592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59" name="テキスト ボックス 358">
          <a:extLst>
            <a:ext uri="{FF2B5EF4-FFF2-40B4-BE49-F238E27FC236}">
              <a16:creationId xmlns:a16="http://schemas.microsoft.com/office/drawing/2014/main" id="{DCCF3A0B-FF73-4523-9922-0B06A2901D81}"/>
            </a:ext>
          </a:extLst>
        </xdr:cNvPr>
        <xdr:cNvSpPr txBox="1"/>
      </xdr:nvSpPr>
      <xdr:spPr>
        <a:xfrm>
          <a:off x="160491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0" name="直線コネクタ 359">
          <a:extLst>
            <a:ext uri="{FF2B5EF4-FFF2-40B4-BE49-F238E27FC236}">
              <a16:creationId xmlns:a16="http://schemas.microsoft.com/office/drawing/2014/main" id="{1C5BBE1C-FA48-429E-B56E-67BBC0982F5B}"/>
            </a:ext>
          </a:extLst>
        </xdr:cNvPr>
        <xdr:cNvCxnSpPr/>
      </xdr:nvCxnSpPr>
      <xdr:spPr>
        <a:xfrm>
          <a:off x="164592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1" name="テキスト ボックス 360">
          <a:extLst>
            <a:ext uri="{FF2B5EF4-FFF2-40B4-BE49-F238E27FC236}">
              <a16:creationId xmlns:a16="http://schemas.microsoft.com/office/drawing/2014/main" id="{539587B6-015C-4275-AB0B-16488E1F0305}"/>
            </a:ext>
          </a:extLst>
        </xdr:cNvPr>
        <xdr:cNvSpPr txBox="1"/>
      </xdr:nvSpPr>
      <xdr:spPr>
        <a:xfrm>
          <a:off x="16049171" y="646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2" name="直線コネクタ 361">
          <a:extLst>
            <a:ext uri="{FF2B5EF4-FFF2-40B4-BE49-F238E27FC236}">
              <a16:creationId xmlns:a16="http://schemas.microsoft.com/office/drawing/2014/main" id="{C62B0049-8F27-4DEB-87DD-E6F307371214}"/>
            </a:ext>
          </a:extLst>
        </xdr:cNvPr>
        <xdr:cNvCxnSpPr/>
      </xdr:nvCxnSpPr>
      <xdr:spPr>
        <a:xfrm>
          <a:off x="164592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3" name="テキスト ボックス 362">
          <a:extLst>
            <a:ext uri="{FF2B5EF4-FFF2-40B4-BE49-F238E27FC236}">
              <a16:creationId xmlns:a16="http://schemas.microsoft.com/office/drawing/2014/main" id="{7862D702-1FA3-46C5-99D5-86AE8298A7A1}"/>
            </a:ext>
          </a:extLst>
        </xdr:cNvPr>
        <xdr:cNvSpPr txBox="1"/>
      </xdr:nvSpPr>
      <xdr:spPr>
        <a:xfrm>
          <a:off x="1604917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4" name="直線コネクタ 363">
          <a:extLst>
            <a:ext uri="{FF2B5EF4-FFF2-40B4-BE49-F238E27FC236}">
              <a16:creationId xmlns:a16="http://schemas.microsoft.com/office/drawing/2014/main" id="{35B65A57-2092-4072-90D0-398D5262D119}"/>
            </a:ext>
          </a:extLst>
        </xdr:cNvPr>
        <xdr:cNvCxnSpPr/>
      </xdr:nvCxnSpPr>
      <xdr:spPr>
        <a:xfrm>
          <a:off x="164592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65" name="テキスト ボックス 364">
          <a:extLst>
            <a:ext uri="{FF2B5EF4-FFF2-40B4-BE49-F238E27FC236}">
              <a16:creationId xmlns:a16="http://schemas.microsoft.com/office/drawing/2014/main" id="{50150BCC-650D-421C-B133-99374C9CEEB9}"/>
            </a:ext>
          </a:extLst>
        </xdr:cNvPr>
        <xdr:cNvSpPr txBox="1"/>
      </xdr:nvSpPr>
      <xdr:spPr>
        <a:xfrm>
          <a:off x="16049171" y="5737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6" name="直線コネクタ 365">
          <a:extLst>
            <a:ext uri="{FF2B5EF4-FFF2-40B4-BE49-F238E27FC236}">
              <a16:creationId xmlns:a16="http://schemas.microsoft.com/office/drawing/2014/main" id="{567EF924-E722-47A6-AB09-4C521C4DBC48}"/>
            </a:ext>
          </a:extLst>
        </xdr:cNvPr>
        <xdr:cNvCxnSpPr/>
      </xdr:nvCxnSpPr>
      <xdr:spPr>
        <a:xfrm>
          <a:off x="164592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67" name="テキスト ボックス 366">
          <a:extLst>
            <a:ext uri="{FF2B5EF4-FFF2-40B4-BE49-F238E27FC236}">
              <a16:creationId xmlns:a16="http://schemas.microsoft.com/office/drawing/2014/main" id="{A3D8C610-1A73-46D4-A8CD-C36330EAC1F2}"/>
            </a:ext>
          </a:extLst>
        </xdr:cNvPr>
        <xdr:cNvSpPr txBox="1"/>
      </xdr:nvSpPr>
      <xdr:spPr>
        <a:xfrm>
          <a:off x="16049171" y="536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8" name="直線コネクタ 367">
          <a:extLst>
            <a:ext uri="{FF2B5EF4-FFF2-40B4-BE49-F238E27FC236}">
              <a16:creationId xmlns:a16="http://schemas.microsoft.com/office/drawing/2014/main" id="{41B4D04C-610E-4D83-B75E-6BBF370562E3}"/>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69" name="テキスト ボックス 368">
          <a:extLst>
            <a:ext uri="{FF2B5EF4-FFF2-40B4-BE49-F238E27FC236}">
              <a16:creationId xmlns:a16="http://schemas.microsoft.com/office/drawing/2014/main" id="{69DCACEB-3B97-4059-AA81-E904CC14CF8F}"/>
            </a:ext>
          </a:extLst>
        </xdr:cNvPr>
        <xdr:cNvSpPr txBox="1"/>
      </xdr:nvSpPr>
      <xdr:spPr>
        <a:xfrm>
          <a:off x="1604917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0" name="【認定こども園・幼稚園・保育所】&#10;一人当たり面積グラフ枠">
          <a:extLst>
            <a:ext uri="{FF2B5EF4-FFF2-40B4-BE49-F238E27FC236}">
              <a16:creationId xmlns:a16="http://schemas.microsoft.com/office/drawing/2014/main" id="{9FE1480F-F3E6-4DD0-A8AD-B449758DF9D0}"/>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371" name="直線コネクタ 370">
          <a:extLst>
            <a:ext uri="{FF2B5EF4-FFF2-40B4-BE49-F238E27FC236}">
              <a16:creationId xmlns:a16="http://schemas.microsoft.com/office/drawing/2014/main" id="{F1D0528E-2115-415D-B617-8279F09A6489}"/>
            </a:ext>
          </a:extLst>
        </xdr:cNvPr>
        <xdr:cNvCxnSpPr/>
      </xdr:nvCxnSpPr>
      <xdr:spPr>
        <a:xfrm flipV="1">
          <a:off x="19951064" y="5704840"/>
          <a:ext cx="0" cy="1229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372" name="【認定こども園・幼稚園・保育所】&#10;一人当たり面積最小値テキスト">
          <a:extLst>
            <a:ext uri="{FF2B5EF4-FFF2-40B4-BE49-F238E27FC236}">
              <a16:creationId xmlns:a16="http://schemas.microsoft.com/office/drawing/2014/main" id="{E0C64ACF-F170-42E5-B229-26EE709978F7}"/>
            </a:ext>
          </a:extLst>
        </xdr:cNvPr>
        <xdr:cNvSpPr txBox="1"/>
      </xdr:nvSpPr>
      <xdr:spPr>
        <a:xfrm>
          <a:off x="19989800"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373" name="直線コネクタ 372">
          <a:extLst>
            <a:ext uri="{FF2B5EF4-FFF2-40B4-BE49-F238E27FC236}">
              <a16:creationId xmlns:a16="http://schemas.microsoft.com/office/drawing/2014/main" id="{E4A7BC2C-0174-49B2-8A2F-7E47A55ECBC8}"/>
            </a:ext>
          </a:extLst>
        </xdr:cNvPr>
        <xdr:cNvCxnSpPr/>
      </xdr:nvCxnSpPr>
      <xdr:spPr>
        <a:xfrm>
          <a:off x="19881850" y="6934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374" name="【認定こども園・幼稚園・保育所】&#10;一人当たり面積最大値テキスト">
          <a:extLst>
            <a:ext uri="{FF2B5EF4-FFF2-40B4-BE49-F238E27FC236}">
              <a16:creationId xmlns:a16="http://schemas.microsoft.com/office/drawing/2014/main" id="{8D00AC92-5949-4127-9513-6BDFED73227D}"/>
            </a:ext>
          </a:extLst>
        </xdr:cNvPr>
        <xdr:cNvSpPr txBox="1"/>
      </xdr:nvSpPr>
      <xdr:spPr>
        <a:xfrm>
          <a:off x="19989800" y="5486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375" name="直線コネクタ 374">
          <a:extLst>
            <a:ext uri="{FF2B5EF4-FFF2-40B4-BE49-F238E27FC236}">
              <a16:creationId xmlns:a16="http://schemas.microsoft.com/office/drawing/2014/main" id="{0BDAF439-1AC7-445B-AE90-6EF9D3B2A637}"/>
            </a:ext>
          </a:extLst>
        </xdr:cNvPr>
        <xdr:cNvCxnSpPr/>
      </xdr:nvCxnSpPr>
      <xdr:spPr>
        <a:xfrm>
          <a:off x="19881850" y="57048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376" name="【認定こども園・幼稚園・保育所】&#10;一人当たり面積平均値テキスト">
          <a:extLst>
            <a:ext uri="{FF2B5EF4-FFF2-40B4-BE49-F238E27FC236}">
              <a16:creationId xmlns:a16="http://schemas.microsoft.com/office/drawing/2014/main" id="{A41D6971-0B66-4CF7-87F3-5CBC28F2D8FE}"/>
            </a:ext>
          </a:extLst>
        </xdr:cNvPr>
        <xdr:cNvSpPr txBox="1"/>
      </xdr:nvSpPr>
      <xdr:spPr>
        <a:xfrm>
          <a:off x="19989800" y="6318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377" name="フローチャート: 判断 376">
          <a:extLst>
            <a:ext uri="{FF2B5EF4-FFF2-40B4-BE49-F238E27FC236}">
              <a16:creationId xmlns:a16="http://schemas.microsoft.com/office/drawing/2014/main" id="{A881368B-5FDE-4805-ADDC-A7E01674CA8F}"/>
            </a:ext>
          </a:extLst>
        </xdr:cNvPr>
        <xdr:cNvSpPr/>
      </xdr:nvSpPr>
      <xdr:spPr>
        <a:xfrm>
          <a:off x="199009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378" name="フローチャート: 判断 377">
          <a:extLst>
            <a:ext uri="{FF2B5EF4-FFF2-40B4-BE49-F238E27FC236}">
              <a16:creationId xmlns:a16="http://schemas.microsoft.com/office/drawing/2014/main" id="{A66B3E76-8D8C-449A-A6C7-6B79630CAC19}"/>
            </a:ext>
          </a:extLst>
        </xdr:cNvPr>
        <xdr:cNvSpPr/>
      </xdr:nvSpPr>
      <xdr:spPr>
        <a:xfrm>
          <a:off x="19157950" y="64681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379" name="フローチャート: 判断 378">
          <a:extLst>
            <a:ext uri="{FF2B5EF4-FFF2-40B4-BE49-F238E27FC236}">
              <a16:creationId xmlns:a16="http://schemas.microsoft.com/office/drawing/2014/main" id="{216FBAA7-92CF-4A7F-B41C-BAF65A7F8074}"/>
            </a:ext>
          </a:extLst>
        </xdr:cNvPr>
        <xdr:cNvSpPr/>
      </xdr:nvSpPr>
      <xdr:spPr>
        <a:xfrm>
          <a:off x="1834515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380" name="フローチャート: 判断 379">
          <a:extLst>
            <a:ext uri="{FF2B5EF4-FFF2-40B4-BE49-F238E27FC236}">
              <a16:creationId xmlns:a16="http://schemas.microsoft.com/office/drawing/2014/main" id="{03143EB5-9A1A-485A-BBE6-C4AD92F16498}"/>
            </a:ext>
          </a:extLst>
        </xdr:cNvPr>
        <xdr:cNvSpPr/>
      </xdr:nvSpPr>
      <xdr:spPr>
        <a:xfrm>
          <a:off x="175514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381" name="フローチャート: 判断 380">
          <a:extLst>
            <a:ext uri="{FF2B5EF4-FFF2-40B4-BE49-F238E27FC236}">
              <a16:creationId xmlns:a16="http://schemas.microsoft.com/office/drawing/2014/main" id="{86C3139F-F5A3-4BAD-AA36-FB230ECD98A8}"/>
            </a:ext>
          </a:extLst>
        </xdr:cNvPr>
        <xdr:cNvSpPr/>
      </xdr:nvSpPr>
      <xdr:spPr>
        <a:xfrm>
          <a:off x="16757650" y="64909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3D26AF97-9F35-43D9-B6BF-A38369E52393}"/>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C22A8F64-0AA3-4E70-A614-3FC4C01BA8A6}"/>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9A573D4C-7727-4DD0-BADD-DB4A31F0E0BC}"/>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BE1687E3-F964-4F0D-A4DA-20E673D7414C}"/>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DF78B494-FF21-4279-8958-8FB1A7BC2622}"/>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13970</xdr:rowOff>
    </xdr:from>
    <xdr:to>
      <xdr:col>116</xdr:col>
      <xdr:colOff>114300</xdr:colOff>
      <xdr:row>41</xdr:row>
      <xdr:rowOff>115570</xdr:rowOff>
    </xdr:to>
    <xdr:sp macro="" textlink="">
      <xdr:nvSpPr>
        <xdr:cNvPr id="387" name="楕円 386">
          <a:extLst>
            <a:ext uri="{FF2B5EF4-FFF2-40B4-BE49-F238E27FC236}">
              <a16:creationId xmlns:a16="http://schemas.microsoft.com/office/drawing/2014/main" id="{0C018829-00C0-4C88-AF50-5F4B9EACE89D}"/>
            </a:ext>
          </a:extLst>
        </xdr:cNvPr>
        <xdr:cNvSpPr/>
      </xdr:nvSpPr>
      <xdr:spPr>
        <a:xfrm>
          <a:off x="19900900" y="678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100347</xdr:rowOff>
    </xdr:from>
    <xdr:ext cx="469744" cy="259045"/>
    <xdr:sp macro="" textlink="">
      <xdr:nvSpPr>
        <xdr:cNvPr id="388" name="【認定こども園・幼稚園・保育所】&#10;一人当たり面積該当値テキスト">
          <a:extLst>
            <a:ext uri="{FF2B5EF4-FFF2-40B4-BE49-F238E27FC236}">
              <a16:creationId xmlns:a16="http://schemas.microsoft.com/office/drawing/2014/main" id="{AAD3BA42-0577-45C0-9C07-18E76AA1A125}"/>
            </a:ext>
          </a:extLst>
        </xdr:cNvPr>
        <xdr:cNvSpPr txBox="1"/>
      </xdr:nvSpPr>
      <xdr:spPr>
        <a:xfrm>
          <a:off x="19989800" y="670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6350</xdr:rowOff>
    </xdr:from>
    <xdr:to>
      <xdr:col>112</xdr:col>
      <xdr:colOff>38100</xdr:colOff>
      <xdr:row>41</xdr:row>
      <xdr:rowOff>107950</xdr:rowOff>
    </xdr:to>
    <xdr:sp macro="" textlink="">
      <xdr:nvSpPr>
        <xdr:cNvPr id="389" name="楕円 388">
          <a:extLst>
            <a:ext uri="{FF2B5EF4-FFF2-40B4-BE49-F238E27FC236}">
              <a16:creationId xmlns:a16="http://schemas.microsoft.com/office/drawing/2014/main" id="{AFFC7773-5376-4CF2-BEF1-078566A23FE6}"/>
            </a:ext>
          </a:extLst>
        </xdr:cNvPr>
        <xdr:cNvSpPr/>
      </xdr:nvSpPr>
      <xdr:spPr>
        <a:xfrm>
          <a:off x="19157950" y="67754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57150</xdr:rowOff>
    </xdr:from>
    <xdr:to>
      <xdr:col>116</xdr:col>
      <xdr:colOff>63500</xdr:colOff>
      <xdr:row>41</xdr:row>
      <xdr:rowOff>64770</xdr:rowOff>
    </xdr:to>
    <xdr:cxnSp macro="">
      <xdr:nvCxnSpPr>
        <xdr:cNvPr id="390" name="直線コネクタ 389">
          <a:extLst>
            <a:ext uri="{FF2B5EF4-FFF2-40B4-BE49-F238E27FC236}">
              <a16:creationId xmlns:a16="http://schemas.microsoft.com/office/drawing/2014/main" id="{43CDAF7A-CD1F-45B7-8A20-61068833EA8F}"/>
            </a:ext>
          </a:extLst>
        </xdr:cNvPr>
        <xdr:cNvCxnSpPr/>
      </xdr:nvCxnSpPr>
      <xdr:spPr>
        <a:xfrm>
          <a:off x="19202400" y="6826250"/>
          <a:ext cx="7493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6350</xdr:rowOff>
    </xdr:from>
    <xdr:to>
      <xdr:col>107</xdr:col>
      <xdr:colOff>101600</xdr:colOff>
      <xdr:row>41</xdr:row>
      <xdr:rowOff>107950</xdr:rowOff>
    </xdr:to>
    <xdr:sp macro="" textlink="">
      <xdr:nvSpPr>
        <xdr:cNvPr id="391" name="楕円 390">
          <a:extLst>
            <a:ext uri="{FF2B5EF4-FFF2-40B4-BE49-F238E27FC236}">
              <a16:creationId xmlns:a16="http://schemas.microsoft.com/office/drawing/2014/main" id="{309098D7-F9D8-4351-84FA-86C3A3F03248}"/>
            </a:ext>
          </a:extLst>
        </xdr:cNvPr>
        <xdr:cNvSpPr/>
      </xdr:nvSpPr>
      <xdr:spPr>
        <a:xfrm>
          <a:off x="18345150" y="677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57150</xdr:rowOff>
    </xdr:from>
    <xdr:to>
      <xdr:col>111</xdr:col>
      <xdr:colOff>177800</xdr:colOff>
      <xdr:row>41</xdr:row>
      <xdr:rowOff>57150</xdr:rowOff>
    </xdr:to>
    <xdr:cxnSp macro="">
      <xdr:nvCxnSpPr>
        <xdr:cNvPr id="392" name="直線コネクタ 391">
          <a:extLst>
            <a:ext uri="{FF2B5EF4-FFF2-40B4-BE49-F238E27FC236}">
              <a16:creationId xmlns:a16="http://schemas.microsoft.com/office/drawing/2014/main" id="{06F22C3D-4599-419A-A234-DACD0B795C25}"/>
            </a:ext>
          </a:extLst>
        </xdr:cNvPr>
        <xdr:cNvCxnSpPr/>
      </xdr:nvCxnSpPr>
      <xdr:spPr>
        <a:xfrm>
          <a:off x="18395950" y="68262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6350</xdr:rowOff>
    </xdr:from>
    <xdr:to>
      <xdr:col>102</xdr:col>
      <xdr:colOff>165100</xdr:colOff>
      <xdr:row>41</xdr:row>
      <xdr:rowOff>107950</xdr:rowOff>
    </xdr:to>
    <xdr:sp macro="" textlink="">
      <xdr:nvSpPr>
        <xdr:cNvPr id="393" name="楕円 392">
          <a:extLst>
            <a:ext uri="{FF2B5EF4-FFF2-40B4-BE49-F238E27FC236}">
              <a16:creationId xmlns:a16="http://schemas.microsoft.com/office/drawing/2014/main" id="{E55C5E4A-9CDA-4E61-A2B8-896948A739DC}"/>
            </a:ext>
          </a:extLst>
        </xdr:cNvPr>
        <xdr:cNvSpPr/>
      </xdr:nvSpPr>
      <xdr:spPr>
        <a:xfrm>
          <a:off x="17551400" y="677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57150</xdr:rowOff>
    </xdr:from>
    <xdr:to>
      <xdr:col>107</xdr:col>
      <xdr:colOff>50800</xdr:colOff>
      <xdr:row>41</xdr:row>
      <xdr:rowOff>57150</xdr:rowOff>
    </xdr:to>
    <xdr:cxnSp macro="">
      <xdr:nvCxnSpPr>
        <xdr:cNvPr id="394" name="直線コネクタ 393">
          <a:extLst>
            <a:ext uri="{FF2B5EF4-FFF2-40B4-BE49-F238E27FC236}">
              <a16:creationId xmlns:a16="http://schemas.microsoft.com/office/drawing/2014/main" id="{646DF122-99C1-4EDD-A83A-9C9CCBF09919}"/>
            </a:ext>
          </a:extLst>
        </xdr:cNvPr>
        <xdr:cNvCxnSpPr/>
      </xdr:nvCxnSpPr>
      <xdr:spPr>
        <a:xfrm>
          <a:off x="17602200" y="68262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6350</xdr:rowOff>
    </xdr:from>
    <xdr:to>
      <xdr:col>98</xdr:col>
      <xdr:colOff>38100</xdr:colOff>
      <xdr:row>41</xdr:row>
      <xdr:rowOff>107950</xdr:rowOff>
    </xdr:to>
    <xdr:sp macro="" textlink="">
      <xdr:nvSpPr>
        <xdr:cNvPr id="395" name="楕円 394">
          <a:extLst>
            <a:ext uri="{FF2B5EF4-FFF2-40B4-BE49-F238E27FC236}">
              <a16:creationId xmlns:a16="http://schemas.microsoft.com/office/drawing/2014/main" id="{26A7E12B-0228-4887-9BFD-A7F7DBB9B4A9}"/>
            </a:ext>
          </a:extLst>
        </xdr:cNvPr>
        <xdr:cNvSpPr/>
      </xdr:nvSpPr>
      <xdr:spPr>
        <a:xfrm>
          <a:off x="16757650" y="67754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57150</xdr:rowOff>
    </xdr:from>
    <xdr:to>
      <xdr:col>102</xdr:col>
      <xdr:colOff>114300</xdr:colOff>
      <xdr:row>41</xdr:row>
      <xdr:rowOff>57150</xdr:rowOff>
    </xdr:to>
    <xdr:cxnSp macro="">
      <xdr:nvCxnSpPr>
        <xdr:cNvPr id="396" name="直線コネクタ 395">
          <a:extLst>
            <a:ext uri="{FF2B5EF4-FFF2-40B4-BE49-F238E27FC236}">
              <a16:creationId xmlns:a16="http://schemas.microsoft.com/office/drawing/2014/main" id="{E68E4C2E-2264-4BFD-8F79-BF496C63B9C9}"/>
            </a:ext>
          </a:extLst>
        </xdr:cNvPr>
        <xdr:cNvCxnSpPr/>
      </xdr:nvCxnSpPr>
      <xdr:spPr>
        <a:xfrm>
          <a:off x="16802100" y="68262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397" name="n_1aveValue【認定こども園・幼稚園・保育所】&#10;一人当たり面積">
          <a:extLst>
            <a:ext uri="{FF2B5EF4-FFF2-40B4-BE49-F238E27FC236}">
              <a16:creationId xmlns:a16="http://schemas.microsoft.com/office/drawing/2014/main" id="{ADCAAE22-D23D-4658-958A-71A748CB4EB4}"/>
            </a:ext>
          </a:extLst>
        </xdr:cNvPr>
        <xdr:cNvSpPr txBox="1"/>
      </xdr:nvSpPr>
      <xdr:spPr>
        <a:xfrm>
          <a:off x="18980227" y="6256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398" name="n_2aveValue【認定こども園・幼稚園・保育所】&#10;一人当たり面積">
          <a:extLst>
            <a:ext uri="{FF2B5EF4-FFF2-40B4-BE49-F238E27FC236}">
              <a16:creationId xmlns:a16="http://schemas.microsoft.com/office/drawing/2014/main" id="{D4D88380-8AC4-46D4-ACA4-97ADF068C97D}"/>
            </a:ext>
          </a:extLst>
        </xdr:cNvPr>
        <xdr:cNvSpPr txBox="1"/>
      </xdr:nvSpPr>
      <xdr:spPr>
        <a:xfrm>
          <a:off x="18180127" y="6256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399" name="n_3aveValue【認定こども園・幼稚園・保育所】&#10;一人当たり面積">
          <a:extLst>
            <a:ext uri="{FF2B5EF4-FFF2-40B4-BE49-F238E27FC236}">
              <a16:creationId xmlns:a16="http://schemas.microsoft.com/office/drawing/2014/main" id="{6562D2CE-04E2-42AF-83C0-6AE25D6B4AFA}"/>
            </a:ext>
          </a:extLst>
        </xdr:cNvPr>
        <xdr:cNvSpPr txBox="1"/>
      </xdr:nvSpPr>
      <xdr:spPr>
        <a:xfrm>
          <a:off x="17386377" y="6248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400" name="n_4aveValue【認定こども園・幼稚園・保育所】&#10;一人当たり面積">
          <a:extLst>
            <a:ext uri="{FF2B5EF4-FFF2-40B4-BE49-F238E27FC236}">
              <a16:creationId xmlns:a16="http://schemas.microsoft.com/office/drawing/2014/main" id="{A4B15063-C16F-4A2B-BA91-C0E1430D847F}"/>
            </a:ext>
          </a:extLst>
        </xdr:cNvPr>
        <xdr:cNvSpPr txBox="1"/>
      </xdr:nvSpPr>
      <xdr:spPr>
        <a:xfrm>
          <a:off x="16592627" y="627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99077</xdr:rowOff>
    </xdr:from>
    <xdr:ext cx="469744" cy="259045"/>
    <xdr:sp macro="" textlink="">
      <xdr:nvSpPr>
        <xdr:cNvPr id="401" name="n_1mainValue【認定こども園・幼稚園・保育所】&#10;一人当たり面積">
          <a:extLst>
            <a:ext uri="{FF2B5EF4-FFF2-40B4-BE49-F238E27FC236}">
              <a16:creationId xmlns:a16="http://schemas.microsoft.com/office/drawing/2014/main" id="{70A509F9-4965-4B75-B1B9-DC09AD95EFE6}"/>
            </a:ext>
          </a:extLst>
        </xdr:cNvPr>
        <xdr:cNvSpPr txBox="1"/>
      </xdr:nvSpPr>
      <xdr:spPr>
        <a:xfrm>
          <a:off x="18980227" y="6868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99077</xdr:rowOff>
    </xdr:from>
    <xdr:ext cx="469744" cy="259045"/>
    <xdr:sp macro="" textlink="">
      <xdr:nvSpPr>
        <xdr:cNvPr id="402" name="n_2mainValue【認定こども園・幼稚園・保育所】&#10;一人当たり面積">
          <a:extLst>
            <a:ext uri="{FF2B5EF4-FFF2-40B4-BE49-F238E27FC236}">
              <a16:creationId xmlns:a16="http://schemas.microsoft.com/office/drawing/2014/main" id="{2D7959D9-AE03-44A4-902D-38676C667EE6}"/>
            </a:ext>
          </a:extLst>
        </xdr:cNvPr>
        <xdr:cNvSpPr txBox="1"/>
      </xdr:nvSpPr>
      <xdr:spPr>
        <a:xfrm>
          <a:off x="18180127" y="6868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99077</xdr:rowOff>
    </xdr:from>
    <xdr:ext cx="469744" cy="259045"/>
    <xdr:sp macro="" textlink="">
      <xdr:nvSpPr>
        <xdr:cNvPr id="403" name="n_3mainValue【認定こども園・幼稚園・保育所】&#10;一人当たり面積">
          <a:extLst>
            <a:ext uri="{FF2B5EF4-FFF2-40B4-BE49-F238E27FC236}">
              <a16:creationId xmlns:a16="http://schemas.microsoft.com/office/drawing/2014/main" id="{E525CA31-A4F4-4296-BDC8-90916A9D4BED}"/>
            </a:ext>
          </a:extLst>
        </xdr:cNvPr>
        <xdr:cNvSpPr txBox="1"/>
      </xdr:nvSpPr>
      <xdr:spPr>
        <a:xfrm>
          <a:off x="17386377" y="6868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99077</xdr:rowOff>
    </xdr:from>
    <xdr:ext cx="469744" cy="259045"/>
    <xdr:sp macro="" textlink="">
      <xdr:nvSpPr>
        <xdr:cNvPr id="404" name="n_4mainValue【認定こども園・幼稚園・保育所】&#10;一人当たり面積">
          <a:extLst>
            <a:ext uri="{FF2B5EF4-FFF2-40B4-BE49-F238E27FC236}">
              <a16:creationId xmlns:a16="http://schemas.microsoft.com/office/drawing/2014/main" id="{7AB558F8-67FB-401D-A88B-5A47DF5D71AA}"/>
            </a:ext>
          </a:extLst>
        </xdr:cNvPr>
        <xdr:cNvSpPr txBox="1"/>
      </xdr:nvSpPr>
      <xdr:spPr>
        <a:xfrm>
          <a:off x="16592627" y="6868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5" name="正方形/長方形 404">
          <a:extLst>
            <a:ext uri="{FF2B5EF4-FFF2-40B4-BE49-F238E27FC236}">
              <a16:creationId xmlns:a16="http://schemas.microsoft.com/office/drawing/2014/main" id="{B94C1906-45F5-4FE4-81D7-C1E719722794}"/>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6" name="正方形/長方形 405">
          <a:extLst>
            <a:ext uri="{FF2B5EF4-FFF2-40B4-BE49-F238E27FC236}">
              <a16:creationId xmlns:a16="http://schemas.microsoft.com/office/drawing/2014/main" id="{BFD8E3DC-FF4E-49C5-8BDD-5803C4144573}"/>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7" name="正方形/長方形 406">
          <a:extLst>
            <a:ext uri="{FF2B5EF4-FFF2-40B4-BE49-F238E27FC236}">
              <a16:creationId xmlns:a16="http://schemas.microsoft.com/office/drawing/2014/main" id="{515B2669-84CA-4B6B-BCEC-DDB1B52BD4B2}"/>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8" name="正方形/長方形 407">
          <a:extLst>
            <a:ext uri="{FF2B5EF4-FFF2-40B4-BE49-F238E27FC236}">
              <a16:creationId xmlns:a16="http://schemas.microsoft.com/office/drawing/2014/main" id="{A68B4778-B017-4000-885D-D5A3A7125A58}"/>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9" name="正方形/長方形 408">
          <a:extLst>
            <a:ext uri="{FF2B5EF4-FFF2-40B4-BE49-F238E27FC236}">
              <a16:creationId xmlns:a16="http://schemas.microsoft.com/office/drawing/2014/main" id="{A7DA51FE-A460-4431-B006-3CDAA8FDD11E}"/>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0" name="正方形/長方形 409">
          <a:extLst>
            <a:ext uri="{FF2B5EF4-FFF2-40B4-BE49-F238E27FC236}">
              <a16:creationId xmlns:a16="http://schemas.microsoft.com/office/drawing/2014/main" id="{6F367D58-9C40-4633-BEF5-997F17BA64B0}"/>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1" name="正方形/長方形 410">
          <a:extLst>
            <a:ext uri="{FF2B5EF4-FFF2-40B4-BE49-F238E27FC236}">
              <a16:creationId xmlns:a16="http://schemas.microsoft.com/office/drawing/2014/main" id="{F3B71305-89BD-4027-ABE3-F4DD664F6B92}"/>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2" name="正方形/長方形 411">
          <a:extLst>
            <a:ext uri="{FF2B5EF4-FFF2-40B4-BE49-F238E27FC236}">
              <a16:creationId xmlns:a16="http://schemas.microsoft.com/office/drawing/2014/main" id="{9E14A47F-35C5-4E5A-B961-40A21E7872E3}"/>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3" name="テキスト ボックス 412">
          <a:extLst>
            <a:ext uri="{FF2B5EF4-FFF2-40B4-BE49-F238E27FC236}">
              <a16:creationId xmlns:a16="http://schemas.microsoft.com/office/drawing/2014/main" id="{577612AE-41BA-47D3-A343-8281A0792068}"/>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4" name="直線コネクタ 413">
          <a:extLst>
            <a:ext uri="{FF2B5EF4-FFF2-40B4-BE49-F238E27FC236}">
              <a16:creationId xmlns:a16="http://schemas.microsoft.com/office/drawing/2014/main" id="{AE99991B-F571-4E01-8C4B-B70E2D980A8B}"/>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5" name="テキスト ボックス 414">
          <a:extLst>
            <a:ext uri="{FF2B5EF4-FFF2-40B4-BE49-F238E27FC236}">
              <a16:creationId xmlns:a16="http://schemas.microsoft.com/office/drawing/2014/main" id="{EE2C7318-D70E-44F3-8C2F-8CF1143C49A3}"/>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6" name="直線コネクタ 415">
          <a:extLst>
            <a:ext uri="{FF2B5EF4-FFF2-40B4-BE49-F238E27FC236}">
              <a16:creationId xmlns:a16="http://schemas.microsoft.com/office/drawing/2014/main" id="{2B47AED3-A04F-4CAA-9ADB-8BDC033097E6}"/>
            </a:ext>
          </a:extLst>
        </xdr:cNvPr>
        <xdr:cNvCxnSpPr/>
      </xdr:nvCxnSpPr>
      <xdr:spPr>
        <a:xfrm>
          <a:off x="11207750" y="106970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17" name="テキスト ボックス 416">
          <a:extLst>
            <a:ext uri="{FF2B5EF4-FFF2-40B4-BE49-F238E27FC236}">
              <a16:creationId xmlns:a16="http://schemas.microsoft.com/office/drawing/2014/main" id="{7800897F-2B0E-4BAE-ACB8-7CC15ECD3DED}"/>
            </a:ext>
          </a:extLst>
        </xdr:cNvPr>
        <xdr:cNvSpPr txBox="1"/>
      </xdr:nvSpPr>
      <xdr:spPr>
        <a:xfrm>
          <a:off x="10842791" y="10561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8" name="直線コネクタ 417">
          <a:extLst>
            <a:ext uri="{FF2B5EF4-FFF2-40B4-BE49-F238E27FC236}">
              <a16:creationId xmlns:a16="http://schemas.microsoft.com/office/drawing/2014/main" id="{0A3857BA-4642-47DD-84DD-DBEBE6EFDA1E}"/>
            </a:ext>
          </a:extLst>
        </xdr:cNvPr>
        <xdr:cNvCxnSpPr/>
      </xdr:nvCxnSpPr>
      <xdr:spPr>
        <a:xfrm>
          <a:off x="11207750" y="103831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19" name="テキスト ボックス 418">
          <a:extLst>
            <a:ext uri="{FF2B5EF4-FFF2-40B4-BE49-F238E27FC236}">
              <a16:creationId xmlns:a16="http://schemas.microsoft.com/office/drawing/2014/main" id="{78BC444D-4F55-4D24-96E3-633244F34F8A}"/>
            </a:ext>
          </a:extLst>
        </xdr:cNvPr>
        <xdr:cNvSpPr txBox="1"/>
      </xdr:nvSpPr>
      <xdr:spPr>
        <a:xfrm>
          <a:off x="108427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0" name="直線コネクタ 419">
          <a:extLst>
            <a:ext uri="{FF2B5EF4-FFF2-40B4-BE49-F238E27FC236}">
              <a16:creationId xmlns:a16="http://schemas.microsoft.com/office/drawing/2014/main" id="{2B328C40-D829-465C-8CEC-5467CD9DDDE8}"/>
            </a:ext>
          </a:extLst>
        </xdr:cNvPr>
        <xdr:cNvCxnSpPr/>
      </xdr:nvCxnSpPr>
      <xdr:spPr>
        <a:xfrm>
          <a:off x="11207750" y="100692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1" name="テキスト ボックス 420">
          <a:extLst>
            <a:ext uri="{FF2B5EF4-FFF2-40B4-BE49-F238E27FC236}">
              <a16:creationId xmlns:a16="http://schemas.microsoft.com/office/drawing/2014/main" id="{55BEFB71-F63A-47B3-B996-E1DC9C3E9C0A}"/>
            </a:ext>
          </a:extLst>
        </xdr:cNvPr>
        <xdr:cNvSpPr txBox="1"/>
      </xdr:nvSpPr>
      <xdr:spPr>
        <a:xfrm>
          <a:off x="108427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2" name="直線コネクタ 421">
          <a:extLst>
            <a:ext uri="{FF2B5EF4-FFF2-40B4-BE49-F238E27FC236}">
              <a16:creationId xmlns:a16="http://schemas.microsoft.com/office/drawing/2014/main" id="{CD805F5C-431D-4A5B-A05E-266444B28F96}"/>
            </a:ext>
          </a:extLst>
        </xdr:cNvPr>
        <xdr:cNvCxnSpPr/>
      </xdr:nvCxnSpPr>
      <xdr:spPr>
        <a:xfrm>
          <a:off x="11207750" y="974906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3" name="テキスト ボックス 422">
          <a:extLst>
            <a:ext uri="{FF2B5EF4-FFF2-40B4-BE49-F238E27FC236}">
              <a16:creationId xmlns:a16="http://schemas.microsoft.com/office/drawing/2014/main" id="{0B27BDFE-3E1A-4B70-996C-A27AAC988ECA}"/>
            </a:ext>
          </a:extLst>
        </xdr:cNvPr>
        <xdr:cNvSpPr txBox="1"/>
      </xdr:nvSpPr>
      <xdr:spPr>
        <a:xfrm>
          <a:off x="108427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4" name="直線コネクタ 423">
          <a:extLst>
            <a:ext uri="{FF2B5EF4-FFF2-40B4-BE49-F238E27FC236}">
              <a16:creationId xmlns:a16="http://schemas.microsoft.com/office/drawing/2014/main" id="{CEC0796E-AC1E-4315-B9FF-DF7E876F6FEF}"/>
            </a:ext>
          </a:extLst>
        </xdr:cNvPr>
        <xdr:cNvCxnSpPr/>
      </xdr:nvCxnSpPr>
      <xdr:spPr>
        <a:xfrm>
          <a:off x="11207750" y="94351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5" name="テキスト ボックス 424">
          <a:extLst>
            <a:ext uri="{FF2B5EF4-FFF2-40B4-BE49-F238E27FC236}">
              <a16:creationId xmlns:a16="http://schemas.microsoft.com/office/drawing/2014/main" id="{8AF6198B-A822-40B1-86BD-79B8F66F7039}"/>
            </a:ext>
          </a:extLst>
        </xdr:cNvPr>
        <xdr:cNvSpPr txBox="1"/>
      </xdr:nvSpPr>
      <xdr:spPr>
        <a:xfrm>
          <a:off x="108427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6" name="直線コネクタ 425">
          <a:extLst>
            <a:ext uri="{FF2B5EF4-FFF2-40B4-BE49-F238E27FC236}">
              <a16:creationId xmlns:a16="http://schemas.microsoft.com/office/drawing/2014/main" id="{888E8FCB-EC6F-4557-9CBE-0CA25CF69C48}"/>
            </a:ext>
          </a:extLst>
        </xdr:cNvPr>
        <xdr:cNvCxnSpPr/>
      </xdr:nvCxnSpPr>
      <xdr:spPr>
        <a:xfrm>
          <a:off x="11207750" y="91213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27" name="テキスト ボックス 426">
          <a:extLst>
            <a:ext uri="{FF2B5EF4-FFF2-40B4-BE49-F238E27FC236}">
              <a16:creationId xmlns:a16="http://schemas.microsoft.com/office/drawing/2014/main" id="{9FA3AC34-C4F3-449C-9F26-3B449A68F8DB}"/>
            </a:ext>
          </a:extLst>
        </xdr:cNvPr>
        <xdr:cNvSpPr txBox="1"/>
      </xdr:nvSpPr>
      <xdr:spPr>
        <a:xfrm>
          <a:off x="10842791" y="89854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8" name="直線コネクタ 427">
          <a:extLst>
            <a:ext uri="{FF2B5EF4-FFF2-40B4-BE49-F238E27FC236}">
              <a16:creationId xmlns:a16="http://schemas.microsoft.com/office/drawing/2014/main" id="{E8F5622F-BC5C-4B0E-B5BD-0B89E1181258}"/>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9" name="テキスト ボックス 428">
          <a:extLst>
            <a:ext uri="{FF2B5EF4-FFF2-40B4-BE49-F238E27FC236}">
              <a16:creationId xmlns:a16="http://schemas.microsoft.com/office/drawing/2014/main" id="{B39AFB95-2932-4E08-AED2-06E4CF4532FD}"/>
            </a:ext>
          </a:extLst>
        </xdr:cNvPr>
        <xdr:cNvSpPr txBox="1"/>
      </xdr:nvSpPr>
      <xdr:spPr>
        <a:xfrm>
          <a:off x="10842791" y="867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0" name="【学校施設】&#10;有形固定資産減価償却率グラフ枠">
          <a:extLst>
            <a:ext uri="{FF2B5EF4-FFF2-40B4-BE49-F238E27FC236}">
              <a16:creationId xmlns:a16="http://schemas.microsoft.com/office/drawing/2014/main" id="{AF79E74F-6C31-4DA6-A6C8-EADD6818B0CA}"/>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431" name="直線コネクタ 430">
          <a:extLst>
            <a:ext uri="{FF2B5EF4-FFF2-40B4-BE49-F238E27FC236}">
              <a16:creationId xmlns:a16="http://schemas.microsoft.com/office/drawing/2014/main" id="{343F2091-2407-499A-8888-886D8EF4FEBF}"/>
            </a:ext>
          </a:extLst>
        </xdr:cNvPr>
        <xdr:cNvCxnSpPr/>
      </xdr:nvCxnSpPr>
      <xdr:spPr>
        <a:xfrm flipV="1">
          <a:off x="14699614" y="9078685"/>
          <a:ext cx="0" cy="1467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432" name="【学校施設】&#10;有形固定資産減価償却率最小値テキスト">
          <a:extLst>
            <a:ext uri="{FF2B5EF4-FFF2-40B4-BE49-F238E27FC236}">
              <a16:creationId xmlns:a16="http://schemas.microsoft.com/office/drawing/2014/main" id="{B2FE6261-4ECB-4BDF-8FAF-A88BD97116A3}"/>
            </a:ext>
          </a:extLst>
        </xdr:cNvPr>
        <xdr:cNvSpPr txBox="1"/>
      </xdr:nvSpPr>
      <xdr:spPr>
        <a:xfrm>
          <a:off x="14738350" y="10550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433" name="直線コネクタ 432">
          <a:extLst>
            <a:ext uri="{FF2B5EF4-FFF2-40B4-BE49-F238E27FC236}">
              <a16:creationId xmlns:a16="http://schemas.microsoft.com/office/drawing/2014/main" id="{D0F2D3AC-EF4A-47BF-A649-D9CE6BAEB0AE}"/>
            </a:ext>
          </a:extLst>
        </xdr:cNvPr>
        <xdr:cNvCxnSpPr/>
      </xdr:nvCxnSpPr>
      <xdr:spPr>
        <a:xfrm>
          <a:off x="14611350" y="105466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434" name="【学校施設】&#10;有形固定資産減価償却率最大値テキスト">
          <a:extLst>
            <a:ext uri="{FF2B5EF4-FFF2-40B4-BE49-F238E27FC236}">
              <a16:creationId xmlns:a16="http://schemas.microsoft.com/office/drawing/2014/main" id="{681FF715-3E26-455E-B771-E639913DE0A5}"/>
            </a:ext>
          </a:extLst>
        </xdr:cNvPr>
        <xdr:cNvSpPr txBox="1"/>
      </xdr:nvSpPr>
      <xdr:spPr>
        <a:xfrm>
          <a:off x="14738350" y="8860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435" name="直線コネクタ 434">
          <a:extLst>
            <a:ext uri="{FF2B5EF4-FFF2-40B4-BE49-F238E27FC236}">
              <a16:creationId xmlns:a16="http://schemas.microsoft.com/office/drawing/2014/main" id="{2E751066-509B-4B0F-B85A-C41ABAEAF84C}"/>
            </a:ext>
          </a:extLst>
        </xdr:cNvPr>
        <xdr:cNvCxnSpPr/>
      </xdr:nvCxnSpPr>
      <xdr:spPr>
        <a:xfrm>
          <a:off x="14611350" y="90786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436" name="【学校施設】&#10;有形固定資産減価償却率平均値テキスト">
          <a:extLst>
            <a:ext uri="{FF2B5EF4-FFF2-40B4-BE49-F238E27FC236}">
              <a16:creationId xmlns:a16="http://schemas.microsoft.com/office/drawing/2014/main" id="{E44E9A6A-565A-402B-B096-51FAB07C7078}"/>
            </a:ext>
          </a:extLst>
        </xdr:cNvPr>
        <xdr:cNvSpPr txBox="1"/>
      </xdr:nvSpPr>
      <xdr:spPr>
        <a:xfrm>
          <a:off x="14738350" y="9862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437" name="フローチャート: 判断 436">
          <a:extLst>
            <a:ext uri="{FF2B5EF4-FFF2-40B4-BE49-F238E27FC236}">
              <a16:creationId xmlns:a16="http://schemas.microsoft.com/office/drawing/2014/main" id="{DA21A402-3706-4D56-8BDB-C7EE6E7F0546}"/>
            </a:ext>
          </a:extLst>
        </xdr:cNvPr>
        <xdr:cNvSpPr/>
      </xdr:nvSpPr>
      <xdr:spPr>
        <a:xfrm>
          <a:off x="14649450" y="98844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438" name="フローチャート: 判断 437">
          <a:extLst>
            <a:ext uri="{FF2B5EF4-FFF2-40B4-BE49-F238E27FC236}">
              <a16:creationId xmlns:a16="http://schemas.microsoft.com/office/drawing/2014/main" id="{8DC58306-BDE3-47AB-B193-F388BD427B00}"/>
            </a:ext>
          </a:extLst>
        </xdr:cNvPr>
        <xdr:cNvSpPr/>
      </xdr:nvSpPr>
      <xdr:spPr>
        <a:xfrm>
          <a:off x="13887450" y="98844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439" name="フローチャート: 判断 438">
          <a:extLst>
            <a:ext uri="{FF2B5EF4-FFF2-40B4-BE49-F238E27FC236}">
              <a16:creationId xmlns:a16="http://schemas.microsoft.com/office/drawing/2014/main" id="{DCC3A86C-A11D-4F54-AFF6-353DF1BFB04D}"/>
            </a:ext>
          </a:extLst>
        </xdr:cNvPr>
        <xdr:cNvSpPr/>
      </xdr:nvSpPr>
      <xdr:spPr>
        <a:xfrm>
          <a:off x="13093700" y="98648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440" name="フローチャート: 判断 439">
          <a:extLst>
            <a:ext uri="{FF2B5EF4-FFF2-40B4-BE49-F238E27FC236}">
              <a16:creationId xmlns:a16="http://schemas.microsoft.com/office/drawing/2014/main" id="{612A0EA2-0559-41EA-8886-D3EBA5DE3047}"/>
            </a:ext>
          </a:extLst>
        </xdr:cNvPr>
        <xdr:cNvSpPr/>
      </xdr:nvSpPr>
      <xdr:spPr>
        <a:xfrm>
          <a:off x="12299950" y="98354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441" name="フローチャート: 判断 440">
          <a:extLst>
            <a:ext uri="{FF2B5EF4-FFF2-40B4-BE49-F238E27FC236}">
              <a16:creationId xmlns:a16="http://schemas.microsoft.com/office/drawing/2014/main" id="{8A51D48B-D3E1-4D66-9F2B-71FF39C84D8F}"/>
            </a:ext>
          </a:extLst>
        </xdr:cNvPr>
        <xdr:cNvSpPr/>
      </xdr:nvSpPr>
      <xdr:spPr>
        <a:xfrm>
          <a:off x="11487150" y="990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40E59BE6-20A4-4852-9EAD-1A864E7D47D3}"/>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7F9ED0F3-5F09-48EB-B9C4-FFC62E074468}"/>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643A9AC0-3CF1-4DD2-86A2-BC237E39B9BE}"/>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722CD630-AE4C-4F4F-A1AF-E17ED25C6EEB}"/>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F49F9E5A-4C11-487E-93F4-A7EB23592FBE}"/>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30843</xdr:rowOff>
    </xdr:from>
    <xdr:to>
      <xdr:col>85</xdr:col>
      <xdr:colOff>177800</xdr:colOff>
      <xdr:row>56</xdr:row>
      <xdr:rowOff>132443</xdr:rowOff>
    </xdr:to>
    <xdr:sp macro="" textlink="">
      <xdr:nvSpPr>
        <xdr:cNvPr id="447" name="楕円 446">
          <a:extLst>
            <a:ext uri="{FF2B5EF4-FFF2-40B4-BE49-F238E27FC236}">
              <a16:creationId xmlns:a16="http://schemas.microsoft.com/office/drawing/2014/main" id="{A032CFFC-7472-4E82-B1FF-6F5946AF7E97}"/>
            </a:ext>
          </a:extLst>
        </xdr:cNvPr>
        <xdr:cNvSpPr/>
      </xdr:nvSpPr>
      <xdr:spPr>
        <a:xfrm>
          <a:off x="14649450" y="927644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53720</xdr:rowOff>
    </xdr:from>
    <xdr:ext cx="405111" cy="259045"/>
    <xdr:sp macro="" textlink="">
      <xdr:nvSpPr>
        <xdr:cNvPr id="448" name="【学校施設】&#10;有形固定資産減価償却率該当値テキスト">
          <a:extLst>
            <a:ext uri="{FF2B5EF4-FFF2-40B4-BE49-F238E27FC236}">
              <a16:creationId xmlns:a16="http://schemas.microsoft.com/office/drawing/2014/main" id="{56D3BE7F-31CE-466D-9CCF-72325FFA4D76}"/>
            </a:ext>
          </a:extLst>
        </xdr:cNvPr>
        <xdr:cNvSpPr txBox="1"/>
      </xdr:nvSpPr>
      <xdr:spPr>
        <a:xfrm>
          <a:off x="14738350" y="9134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16147</xdr:rowOff>
    </xdr:from>
    <xdr:to>
      <xdr:col>81</xdr:col>
      <xdr:colOff>101600</xdr:colOff>
      <xdr:row>57</xdr:row>
      <xdr:rowOff>117747</xdr:rowOff>
    </xdr:to>
    <xdr:sp macro="" textlink="">
      <xdr:nvSpPr>
        <xdr:cNvPr id="449" name="楕円 448">
          <a:extLst>
            <a:ext uri="{FF2B5EF4-FFF2-40B4-BE49-F238E27FC236}">
              <a16:creationId xmlns:a16="http://schemas.microsoft.com/office/drawing/2014/main" id="{F9FE4DD2-7B1E-4BDD-BFB6-FF679730D326}"/>
            </a:ext>
          </a:extLst>
        </xdr:cNvPr>
        <xdr:cNvSpPr/>
      </xdr:nvSpPr>
      <xdr:spPr>
        <a:xfrm>
          <a:off x="13887450" y="942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81643</xdr:rowOff>
    </xdr:from>
    <xdr:to>
      <xdr:col>85</xdr:col>
      <xdr:colOff>127000</xdr:colOff>
      <xdr:row>57</xdr:row>
      <xdr:rowOff>66947</xdr:rowOff>
    </xdr:to>
    <xdr:cxnSp macro="">
      <xdr:nvCxnSpPr>
        <xdr:cNvPr id="450" name="直線コネクタ 449">
          <a:extLst>
            <a:ext uri="{FF2B5EF4-FFF2-40B4-BE49-F238E27FC236}">
              <a16:creationId xmlns:a16="http://schemas.microsoft.com/office/drawing/2014/main" id="{B2DA96B6-C082-4CBE-AF63-5A302B38F026}"/>
            </a:ext>
          </a:extLst>
        </xdr:cNvPr>
        <xdr:cNvCxnSpPr/>
      </xdr:nvCxnSpPr>
      <xdr:spPr>
        <a:xfrm flipV="1">
          <a:off x="13938250" y="9327243"/>
          <a:ext cx="762000" cy="150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65133</xdr:rowOff>
    </xdr:from>
    <xdr:to>
      <xdr:col>76</xdr:col>
      <xdr:colOff>165100</xdr:colOff>
      <xdr:row>57</xdr:row>
      <xdr:rowOff>166733</xdr:rowOff>
    </xdr:to>
    <xdr:sp macro="" textlink="">
      <xdr:nvSpPr>
        <xdr:cNvPr id="451" name="楕円 450">
          <a:extLst>
            <a:ext uri="{FF2B5EF4-FFF2-40B4-BE49-F238E27FC236}">
              <a16:creationId xmlns:a16="http://schemas.microsoft.com/office/drawing/2014/main" id="{A6D1C329-6E1F-4D96-8A29-6DC2980CC5B7}"/>
            </a:ext>
          </a:extLst>
        </xdr:cNvPr>
        <xdr:cNvSpPr/>
      </xdr:nvSpPr>
      <xdr:spPr>
        <a:xfrm>
          <a:off x="13093700" y="947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66947</xdr:rowOff>
    </xdr:from>
    <xdr:to>
      <xdr:col>81</xdr:col>
      <xdr:colOff>50800</xdr:colOff>
      <xdr:row>57</xdr:row>
      <xdr:rowOff>115933</xdr:rowOff>
    </xdr:to>
    <xdr:cxnSp macro="">
      <xdr:nvCxnSpPr>
        <xdr:cNvPr id="452" name="直線コネクタ 451">
          <a:extLst>
            <a:ext uri="{FF2B5EF4-FFF2-40B4-BE49-F238E27FC236}">
              <a16:creationId xmlns:a16="http://schemas.microsoft.com/office/drawing/2014/main" id="{90986C8D-6B8E-4AFC-8CC1-B8DBD4A8DEF2}"/>
            </a:ext>
          </a:extLst>
        </xdr:cNvPr>
        <xdr:cNvCxnSpPr/>
      </xdr:nvCxnSpPr>
      <xdr:spPr>
        <a:xfrm flipV="1">
          <a:off x="13144500" y="9477647"/>
          <a:ext cx="79375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65133</xdr:rowOff>
    </xdr:from>
    <xdr:to>
      <xdr:col>72</xdr:col>
      <xdr:colOff>38100</xdr:colOff>
      <xdr:row>57</xdr:row>
      <xdr:rowOff>166733</xdr:rowOff>
    </xdr:to>
    <xdr:sp macro="" textlink="">
      <xdr:nvSpPr>
        <xdr:cNvPr id="453" name="楕円 452">
          <a:extLst>
            <a:ext uri="{FF2B5EF4-FFF2-40B4-BE49-F238E27FC236}">
              <a16:creationId xmlns:a16="http://schemas.microsoft.com/office/drawing/2014/main" id="{F3A7C37F-6148-47F4-8DEC-49BCBB90EB58}"/>
            </a:ext>
          </a:extLst>
        </xdr:cNvPr>
        <xdr:cNvSpPr/>
      </xdr:nvSpPr>
      <xdr:spPr>
        <a:xfrm>
          <a:off x="12299950" y="947583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115933</xdr:rowOff>
    </xdr:from>
    <xdr:to>
      <xdr:col>76</xdr:col>
      <xdr:colOff>114300</xdr:colOff>
      <xdr:row>57</xdr:row>
      <xdr:rowOff>115933</xdr:rowOff>
    </xdr:to>
    <xdr:cxnSp macro="">
      <xdr:nvCxnSpPr>
        <xdr:cNvPr id="454" name="直線コネクタ 453">
          <a:extLst>
            <a:ext uri="{FF2B5EF4-FFF2-40B4-BE49-F238E27FC236}">
              <a16:creationId xmlns:a16="http://schemas.microsoft.com/office/drawing/2014/main" id="{4966F35B-3A60-4946-B971-50248D793F6B}"/>
            </a:ext>
          </a:extLst>
        </xdr:cNvPr>
        <xdr:cNvCxnSpPr/>
      </xdr:nvCxnSpPr>
      <xdr:spPr>
        <a:xfrm>
          <a:off x="12344400" y="952663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104322</xdr:rowOff>
    </xdr:from>
    <xdr:to>
      <xdr:col>67</xdr:col>
      <xdr:colOff>101600</xdr:colOff>
      <xdr:row>58</xdr:row>
      <xdr:rowOff>34472</xdr:rowOff>
    </xdr:to>
    <xdr:sp macro="" textlink="">
      <xdr:nvSpPr>
        <xdr:cNvPr id="455" name="楕円 454">
          <a:extLst>
            <a:ext uri="{FF2B5EF4-FFF2-40B4-BE49-F238E27FC236}">
              <a16:creationId xmlns:a16="http://schemas.microsoft.com/office/drawing/2014/main" id="{BE5B12E4-7978-4608-9313-5CC3F7361388}"/>
            </a:ext>
          </a:extLst>
        </xdr:cNvPr>
        <xdr:cNvSpPr/>
      </xdr:nvSpPr>
      <xdr:spPr>
        <a:xfrm>
          <a:off x="11487150" y="95150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115933</xdr:rowOff>
    </xdr:from>
    <xdr:to>
      <xdr:col>71</xdr:col>
      <xdr:colOff>177800</xdr:colOff>
      <xdr:row>57</xdr:row>
      <xdr:rowOff>155122</xdr:rowOff>
    </xdr:to>
    <xdr:cxnSp macro="">
      <xdr:nvCxnSpPr>
        <xdr:cNvPr id="456" name="直線コネクタ 455">
          <a:extLst>
            <a:ext uri="{FF2B5EF4-FFF2-40B4-BE49-F238E27FC236}">
              <a16:creationId xmlns:a16="http://schemas.microsoft.com/office/drawing/2014/main" id="{C5795869-CCED-4961-AEEF-888355A6D1AE}"/>
            </a:ext>
          </a:extLst>
        </xdr:cNvPr>
        <xdr:cNvCxnSpPr/>
      </xdr:nvCxnSpPr>
      <xdr:spPr>
        <a:xfrm flipV="1">
          <a:off x="11537950" y="9526633"/>
          <a:ext cx="80645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457" name="n_1aveValue【学校施設】&#10;有形固定資産減価償却率">
          <a:extLst>
            <a:ext uri="{FF2B5EF4-FFF2-40B4-BE49-F238E27FC236}">
              <a16:creationId xmlns:a16="http://schemas.microsoft.com/office/drawing/2014/main" id="{81A52204-8460-4CCD-A396-57A9AC6B88C0}"/>
            </a:ext>
          </a:extLst>
        </xdr:cNvPr>
        <xdr:cNvSpPr txBox="1"/>
      </xdr:nvSpPr>
      <xdr:spPr>
        <a:xfrm>
          <a:off x="13742044" y="997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macro="" textlink="">
      <xdr:nvSpPr>
        <xdr:cNvPr id="458" name="n_2aveValue【学校施設】&#10;有形固定資産減価償却率">
          <a:extLst>
            <a:ext uri="{FF2B5EF4-FFF2-40B4-BE49-F238E27FC236}">
              <a16:creationId xmlns:a16="http://schemas.microsoft.com/office/drawing/2014/main" id="{8A5D18AB-7B9F-49CA-9FFB-C9533AFFF874}"/>
            </a:ext>
          </a:extLst>
        </xdr:cNvPr>
        <xdr:cNvSpPr txBox="1"/>
      </xdr:nvSpPr>
      <xdr:spPr>
        <a:xfrm>
          <a:off x="12960994" y="9951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15801</xdr:rowOff>
    </xdr:from>
    <xdr:ext cx="405111" cy="259045"/>
    <xdr:sp macro="" textlink="">
      <xdr:nvSpPr>
        <xdr:cNvPr id="459" name="n_3aveValue【学校施設】&#10;有形固定資産減価償却率">
          <a:extLst>
            <a:ext uri="{FF2B5EF4-FFF2-40B4-BE49-F238E27FC236}">
              <a16:creationId xmlns:a16="http://schemas.microsoft.com/office/drawing/2014/main" id="{80CA781C-CAED-449C-A68D-82762577A3AC}"/>
            </a:ext>
          </a:extLst>
        </xdr:cNvPr>
        <xdr:cNvSpPr txBox="1"/>
      </xdr:nvSpPr>
      <xdr:spPr>
        <a:xfrm>
          <a:off x="12167244" y="9921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460" name="n_4aveValue【学校施設】&#10;有形固定資産減価償却率">
          <a:extLst>
            <a:ext uri="{FF2B5EF4-FFF2-40B4-BE49-F238E27FC236}">
              <a16:creationId xmlns:a16="http://schemas.microsoft.com/office/drawing/2014/main" id="{39944C38-0D91-4624-84EB-970233AE916B}"/>
            </a:ext>
          </a:extLst>
        </xdr:cNvPr>
        <xdr:cNvSpPr txBox="1"/>
      </xdr:nvSpPr>
      <xdr:spPr>
        <a:xfrm>
          <a:off x="11354444" y="9996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134274</xdr:rowOff>
    </xdr:from>
    <xdr:ext cx="405111" cy="259045"/>
    <xdr:sp macro="" textlink="">
      <xdr:nvSpPr>
        <xdr:cNvPr id="461" name="n_1mainValue【学校施設】&#10;有形固定資産減価償却率">
          <a:extLst>
            <a:ext uri="{FF2B5EF4-FFF2-40B4-BE49-F238E27FC236}">
              <a16:creationId xmlns:a16="http://schemas.microsoft.com/office/drawing/2014/main" id="{A91BC364-FB04-49C3-9FEA-3A1E88229049}"/>
            </a:ext>
          </a:extLst>
        </xdr:cNvPr>
        <xdr:cNvSpPr txBox="1"/>
      </xdr:nvSpPr>
      <xdr:spPr>
        <a:xfrm>
          <a:off x="13742044" y="9214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11810</xdr:rowOff>
    </xdr:from>
    <xdr:ext cx="405111" cy="259045"/>
    <xdr:sp macro="" textlink="">
      <xdr:nvSpPr>
        <xdr:cNvPr id="462" name="n_2mainValue【学校施設】&#10;有形固定資産減価償却率">
          <a:extLst>
            <a:ext uri="{FF2B5EF4-FFF2-40B4-BE49-F238E27FC236}">
              <a16:creationId xmlns:a16="http://schemas.microsoft.com/office/drawing/2014/main" id="{0D9083D6-6541-41BF-923C-8EE18DC2E6BA}"/>
            </a:ext>
          </a:extLst>
        </xdr:cNvPr>
        <xdr:cNvSpPr txBox="1"/>
      </xdr:nvSpPr>
      <xdr:spPr>
        <a:xfrm>
          <a:off x="12960994" y="9257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11810</xdr:rowOff>
    </xdr:from>
    <xdr:ext cx="405111" cy="259045"/>
    <xdr:sp macro="" textlink="">
      <xdr:nvSpPr>
        <xdr:cNvPr id="463" name="n_3mainValue【学校施設】&#10;有形固定資産減価償却率">
          <a:extLst>
            <a:ext uri="{FF2B5EF4-FFF2-40B4-BE49-F238E27FC236}">
              <a16:creationId xmlns:a16="http://schemas.microsoft.com/office/drawing/2014/main" id="{20A2AB0A-0D27-42D7-B408-D761C208E9EC}"/>
            </a:ext>
          </a:extLst>
        </xdr:cNvPr>
        <xdr:cNvSpPr txBox="1"/>
      </xdr:nvSpPr>
      <xdr:spPr>
        <a:xfrm>
          <a:off x="12167244" y="9257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50999</xdr:rowOff>
    </xdr:from>
    <xdr:ext cx="405111" cy="259045"/>
    <xdr:sp macro="" textlink="">
      <xdr:nvSpPr>
        <xdr:cNvPr id="464" name="n_4mainValue【学校施設】&#10;有形固定資産減価償却率">
          <a:extLst>
            <a:ext uri="{FF2B5EF4-FFF2-40B4-BE49-F238E27FC236}">
              <a16:creationId xmlns:a16="http://schemas.microsoft.com/office/drawing/2014/main" id="{AF25258C-9D64-4E98-9E90-37A23C7A29C8}"/>
            </a:ext>
          </a:extLst>
        </xdr:cNvPr>
        <xdr:cNvSpPr txBox="1"/>
      </xdr:nvSpPr>
      <xdr:spPr>
        <a:xfrm>
          <a:off x="11354444" y="9296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5" name="正方形/長方形 464">
          <a:extLst>
            <a:ext uri="{FF2B5EF4-FFF2-40B4-BE49-F238E27FC236}">
              <a16:creationId xmlns:a16="http://schemas.microsoft.com/office/drawing/2014/main" id="{B6687149-AEB0-4AEE-BA0D-4292A9790F0E}"/>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6" name="正方形/長方形 465">
          <a:extLst>
            <a:ext uri="{FF2B5EF4-FFF2-40B4-BE49-F238E27FC236}">
              <a16:creationId xmlns:a16="http://schemas.microsoft.com/office/drawing/2014/main" id="{BF05FFA3-2F38-4FC4-9D71-2372607E82BC}"/>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7" name="正方形/長方形 466">
          <a:extLst>
            <a:ext uri="{FF2B5EF4-FFF2-40B4-BE49-F238E27FC236}">
              <a16:creationId xmlns:a16="http://schemas.microsoft.com/office/drawing/2014/main" id="{6B09C403-16B0-417A-A23A-E7DB85001974}"/>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8" name="正方形/長方形 467">
          <a:extLst>
            <a:ext uri="{FF2B5EF4-FFF2-40B4-BE49-F238E27FC236}">
              <a16:creationId xmlns:a16="http://schemas.microsoft.com/office/drawing/2014/main" id="{90052264-C942-4FE4-B90E-71FF39AA8A68}"/>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9" name="正方形/長方形 468">
          <a:extLst>
            <a:ext uri="{FF2B5EF4-FFF2-40B4-BE49-F238E27FC236}">
              <a16:creationId xmlns:a16="http://schemas.microsoft.com/office/drawing/2014/main" id="{E389AA2A-CB8F-4ED2-A603-9A98F3E46021}"/>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0" name="正方形/長方形 469">
          <a:extLst>
            <a:ext uri="{FF2B5EF4-FFF2-40B4-BE49-F238E27FC236}">
              <a16:creationId xmlns:a16="http://schemas.microsoft.com/office/drawing/2014/main" id="{C77990EA-DF42-4A7E-88AB-B9C44FDF10B7}"/>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1" name="正方形/長方形 470">
          <a:extLst>
            <a:ext uri="{FF2B5EF4-FFF2-40B4-BE49-F238E27FC236}">
              <a16:creationId xmlns:a16="http://schemas.microsoft.com/office/drawing/2014/main" id="{590B310B-99B4-43F0-BBE9-591F9CD4935A}"/>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2" name="正方形/長方形 471">
          <a:extLst>
            <a:ext uri="{FF2B5EF4-FFF2-40B4-BE49-F238E27FC236}">
              <a16:creationId xmlns:a16="http://schemas.microsoft.com/office/drawing/2014/main" id="{0FC97242-666B-40C7-89E1-E5985F2E4E9F}"/>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3" name="テキスト ボックス 472">
          <a:extLst>
            <a:ext uri="{FF2B5EF4-FFF2-40B4-BE49-F238E27FC236}">
              <a16:creationId xmlns:a16="http://schemas.microsoft.com/office/drawing/2014/main" id="{BFB521E2-C3AC-40C1-A272-5D1C54040501}"/>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4" name="直線コネクタ 473">
          <a:extLst>
            <a:ext uri="{FF2B5EF4-FFF2-40B4-BE49-F238E27FC236}">
              <a16:creationId xmlns:a16="http://schemas.microsoft.com/office/drawing/2014/main" id="{71F8525A-FFA2-4B28-BE79-CA44A5D1D19C}"/>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5" name="テキスト ボックス 474">
          <a:extLst>
            <a:ext uri="{FF2B5EF4-FFF2-40B4-BE49-F238E27FC236}">
              <a16:creationId xmlns:a16="http://schemas.microsoft.com/office/drawing/2014/main" id="{CC34A15F-EB65-432E-9C79-5235E3C3F814}"/>
            </a:ext>
          </a:extLst>
        </xdr:cNvPr>
        <xdr:cNvSpPr txBox="1"/>
      </xdr:nvSpPr>
      <xdr:spPr>
        <a:xfrm>
          <a:off x="160491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76" name="直線コネクタ 475">
          <a:extLst>
            <a:ext uri="{FF2B5EF4-FFF2-40B4-BE49-F238E27FC236}">
              <a16:creationId xmlns:a16="http://schemas.microsoft.com/office/drawing/2014/main" id="{2C61E6CB-BEF4-4509-9EA8-2B915022076D}"/>
            </a:ext>
          </a:extLst>
        </xdr:cNvPr>
        <xdr:cNvCxnSpPr/>
      </xdr:nvCxnSpPr>
      <xdr:spPr>
        <a:xfrm>
          <a:off x="164592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7" name="テキスト ボックス 476">
          <a:extLst>
            <a:ext uri="{FF2B5EF4-FFF2-40B4-BE49-F238E27FC236}">
              <a16:creationId xmlns:a16="http://schemas.microsoft.com/office/drawing/2014/main" id="{1D47E823-4517-4BB8-A4D2-A3E9528E6F21}"/>
            </a:ext>
          </a:extLst>
        </xdr:cNvPr>
        <xdr:cNvSpPr txBox="1"/>
      </xdr:nvSpPr>
      <xdr:spPr>
        <a:xfrm>
          <a:off x="160491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78" name="直線コネクタ 477">
          <a:extLst>
            <a:ext uri="{FF2B5EF4-FFF2-40B4-BE49-F238E27FC236}">
              <a16:creationId xmlns:a16="http://schemas.microsoft.com/office/drawing/2014/main" id="{2C4F7C5F-CD18-4B58-AAF4-A1F3DA5BC15D}"/>
            </a:ext>
          </a:extLst>
        </xdr:cNvPr>
        <xdr:cNvCxnSpPr/>
      </xdr:nvCxnSpPr>
      <xdr:spPr>
        <a:xfrm>
          <a:off x="164592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79" name="テキスト ボックス 478">
          <a:extLst>
            <a:ext uri="{FF2B5EF4-FFF2-40B4-BE49-F238E27FC236}">
              <a16:creationId xmlns:a16="http://schemas.microsoft.com/office/drawing/2014/main" id="{EB3CB515-A3B5-442C-B6AC-6E3CC38B32D6}"/>
            </a:ext>
          </a:extLst>
        </xdr:cNvPr>
        <xdr:cNvSpPr txBox="1"/>
      </xdr:nvSpPr>
      <xdr:spPr>
        <a:xfrm>
          <a:off x="16049171" y="102409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0" name="直線コネクタ 479">
          <a:extLst>
            <a:ext uri="{FF2B5EF4-FFF2-40B4-BE49-F238E27FC236}">
              <a16:creationId xmlns:a16="http://schemas.microsoft.com/office/drawing/2014/main" id="{7E4D8AD5-2FB6-4B1C-A06D-F2ED2E222B91}"/>
            </a:ext>
          </a:extLst>
        </xdr:cNvPr>
        <xdr:cNvCxnSpPr/>
      </xdr:nvCxnSpPr>
      <xdr:spPr>
        <a:xfrm>
          <a:off x="164592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1" name="テキスト ボックス 480">
          <a:extLst>
            <a:ext uri="{FF2B5EF4-FFF2-40B4-BE49-F238E27FC236}">
              <a16:creationId xmlns:a16="http://schemas.microsoft.com/office/drawing/2014/main" id="{331163CB-30C3-4F33-A3AB-8BE5F407EC9F}"/>
            </a:ext>
          </a:extLst>
        </xdr:cNvPr>
        <xdr:cNvSpPr txBox="1"/>
      </xdr:nvSpPr>
      <xdr:spPr>
        <a:xfrm>
          <a:off x="16049171" y="9927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2" name="直線コネクタ 481">
          <a:extLst>
            <a:ext uri="{FF2B5EF4-FFF2-40B4-BE49-F238E27FC236}">
              <a16:creationId xmlns:a16="http://schemas.microsoft.com/office/drawing/2014/main" id="{3797852D-D975-4A72-926E-20B638A07CA0}"/>
            </a:ext>
          </a:extLst>
        </xdr:cNvPr>
        <xdr:cNvCxnSpPr/>
      </xdr:nvCxnSpPr>
      <xdr:spPr>
        <a:xfrm>
          <a:off x="164592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3" name="テキスト ボックス 482">
          <a:extLst>
            <a:ext uri="{FF2B5EF4-FFF2-40B4-BE49-F238E27FC236}">
              <a16:creationId xmlns:a16="http://schemas.microsoft.com/office/drawing/2014/main" id="{F26D37F7-9C59-4830-925F-1B24318505BA}"/>
            </a:ext>
          </a:extLst>
        </xdr:cNvPr>
        <xdr:cNvSpPr txBox="1"/>
      </xdr:nvSpPr>
      <xdr:spPr>
        <a:xfrm>
          <a:off x="16049171" y="96131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4" name="直線コネクタ 483">
          <a:extLst>
            <a:ext uri="{FF2B5EF4-FFF2-40B4-BE49-F238E27FC236}">
              <a16:creationId xmlns:a16="http://schemas.microsoft.com/office/drawing/2014/main" id="{C09F92FC-7857-4627-A29C-E32877E1F03B}"/>
            </a:ext>
          </a:extLst>
        </xdr:cNvPr>
        <xdr:cNvCxnSpPr/>
      </xdr:nvCxnSpPr>
      <xdr:spPr>
        <a:xfrm>
          <a:off x="164592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5" name="テキスト ボックス 484">
          <a:extLst>
            <a:ext uri="{FF2B5EF4-FFF2-40B4-BE49-F238E27FC236}">
              <a16:creationId xmlns:a16="http://schemas.microsoft.com/office/drawing/2014/main" id="{A89171F1-67AD-472D-BD83-4D75DB698494}"/>
            </a:ext>
          </a:extLst>
        </xdr:cNvPr>
        <xdr:cNvSpPr txBox="1"/>
      </xdr:nvSpPr>
      <xdr:spPr>
        <a:xfrm>
          <a:off x="16049171" y="9299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6" name="直線コネクタ 485">
          <a:extLst>
            <a:ext uri="{FF2B5EF4-FFF2-40B4-BE49-F238E27FC236}">
              <a16:creationId xmlns:a16="http://schemas.microsoft.com/office/drawing/2014/main" id="{F8992325-CDA3-440A-B6BA-FD53A86B5C9B}"/>
            </a:ext>
          </a:extLst>
        </xdr:cNvPr>
        <xdr:cNvCxnSpPr/>
      </xdr:nvCxnSpPr>
      <xdr:spPr>
        <a:xfrm>
          <a:off x="164592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7" name="テキスト ボックス 486">
          <a:extLst>
            <a:ext uri="{FF2B5EF4-FFF2-40B4-BE49-F238E27FC236}">
              <a16:creationId xmlns:a16="http://schemas.microsoft.com/office/drawing/2014/main" id="{BE4FEBD6-D686-4F02-B0D6-FA34E7B19C37}"/>
            </a:ext>
          </a:extLst>
        </xdr:cNvPr>
        <xdr:cNvSpPr txBox="1"/>
      </xdr:nvSpPr>
      <xdr:spPr>
        <a:xfrm>
          <a:off x="16049171" y="89854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128CC08B-92F1-4624-90B8-066D723C100F}"/>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B01A0BB6-E0CD-45E1-8520-D5A3D3D91BEC}"/>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E6B5392B-BB1B-4086-BE0F-C73BC80CF5F1}"/>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491" name="直線コネクタ 490">
          <a:extLst>
            <a:ext uri="{FF2B5EF4-FFF2-40B4-BE49-F238E27FC236}">
              <a16:creationId xmlns:a16="http://schemas.microsoft.com/office/drawing/2014/main" id="{2A2C8683-546F-4C21-A157-66804490C731}"/>
            </a:ext>
          </a:extLst>
        </xdr:cNvPr>
        <xdr:cNvCxnSpPr/>
      </xdr:nvCxnSpPr>
      <xdr:spPr>
        <a:xfrm flipV="1">
          <a:off x="19951064" y="9157244"/>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492" name="【学校施設】&#10;一人当たり面積最小値テキスト">
          <a:extLst>
            <a:ext uri="{FF2B5EF4-FFF2-40B4-BE49-F238E27FC236}">
              <a16:creationId xmlns:a16="http://schemas.microsoft.com/office/drawing/2014/main" id="{8F8B175A-BEDC-4132-BCE0-BC7F9A474B52}"/>
            </a:ext>
          </a:extLst>
        </xdr:cNvPr>
        <xdr:cNvSpPr txBox="1"/>
      </xdr:nvSpPr>
      <xdr:spPr>
        <a:xfrm>
          <a:off x="19989800" y="1058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493" name="直線コネクタ 492">
          <a:extLst>
            <a:ext uri="{FF2B5EF4-FFF2-40B4-BE49-F238E27FC236}">
              <a16:creationId xmlns:a16="http://schemas.microsoft.com/office/drawing/2014/main" id="{8A2002C3-769A-47F7-9B5E-CCB096802F10}"/>
            </a:ext>
          </a:extLst>
        </xdr:cNvPr>
        <xdr:cNvCxnSpPr/>
      </xdr:nvCxnSpPr>
      <xdr:spPr>
        <a:xfrm>
          <a:off x="19881850" y="105859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494" name="【学校施設】&#10;一人当たり面積最大値テキスト">
          <a:extLst>
            <a:ext uri="{FF2B5EF4-FFF2-40B4-BE49-F238E27FC236}">
              <a16:creationId xmlns:a16="http://schemas.microsoft.com/office/drawing/2014/main" id="{1D3AD4C3-D6F0-48D6-8E79-3D5A0DF4E805}"/>
            </a:ext>
          </a:extLst>
        </xdr:cNvPr>
        <xdr:cNvSpPr txBox="1"/>
      </xdr:nvSpPr>
      <xdr:spPr>
        <a:xfrm>
          <a:off x="19989800" y="8938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495" name="直線コネクタ 494">
          <a:extLst>
            <a:ext uri="{FF2B5EF4-FFF2-40B4-BE49-F238E27FC236}">
              <a16:creationId xmlns:a16="http://schemas.microsoft.com/office/drawing/2014/main" id="{7CDE27C7-90A0-4023-8994-AB8BB64C7057}"/>
            </a:ext>
          </a:extLst>
        </xdr:cNvPr>
        <xdr:cNvCxnSpPr/>
      </xdr:nvCxnSpPr>
      <xdr:spPr>
        <a:xfrm>
          <a:off x="19881850" y="91572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164210</xdr:rowOff>
    </xdr:from>
    <xdr:ext cx="469744" cy="259045"/>
    <xdr:sp macro="" textlink="">
      <xdr:nvSpPr>
        <xdr:cNvPr id="496" name="【学校施設】&#10;一人当たり面積平均値テキスト">
          <a:extLst>
            <a:ext uri="{FF2B5EF4-FFF2-40B4-BE49-F238E27FC236}">
              <a16:creationId xmlns:a16="http://schemas.microsoft.com/office/drawing/2014/main" id="{8C3D6B47-8C6D-4EF8-9373-62FC7CBB46BB}"/>
            </a:ext>
          </a:extLst>
        </xdr:cNvPr>
        <xdr:cNvSpPr txBox="1"/>
      </xdr:nvSpPr>
      <xdr:spPr>
        <a:xfrm>
          <a:off x="19989800" y="97400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497" name="フローチャート: 判断 496">
          <a:extLst>
            <a:ext uri="{FF2B5EF4-FFF2-40B4-BE49-F238E27FC236}">
              <a16:creationId xmlns:a16="http://schemas.microsoft.com/office/drawing/2014/main" id="{058E722D-534F-4D56-ABB6-24AF560966D0}"/>
            </a:ext>
          </a:extLst>
        </xdr:cNvPr>
        <xdr:cNvSpPr/>
      </xdr:nvSpPr>
      <xdr:spPr>
        <a:xfrm>
          <a:off x="19900900" y="988223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498" name="フローチャート: 判断 497">
          <a:extLst>
            <a:ext uri="{FF2B5EF4-FFF2-40B4-BE49-F238E27FC236}">
              <a16:creationId xmlns:a16="http://schemas.microsoft.com/office/drawing/2014/main" id="{A731874D-C308-44BF-978E-DCBE00353F17}"/>
            </a:ext>
          </a:extLst>
        </xdr:cNvPr>
        <xdr:cNvSpPr/>
      </xdr:nvSpPr>
      <xdr:spPr>
        <a:xfrm>
          <a:off x="19157950" y="98952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499" name="フローチャート: 判断 498">
          <a:extLst>
            <a:ext uri="{FF2B5EF4-FFF2-40B4-BE49-F238E27FC236}">
              <a16:creationId xmlns:a16="http://schemas.microsoft.com/office/drawing/2014/main" id="{E5BF6F11-0AFE-492C-AA28-CA4554EC8AFE}"/>
            </a:ext>
          </a:extLst>
        </xdr:cNvPr>
        <xdr:cNvSpPr/>
      </xdr:nvSpPr>
      <xdr:spPr>
        <a:xfrm>
          <a:off x="18345150" y="99061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500" name="フローチャート: 判断 499">
          <a:extLst>
            <a:ext uri="{FF2B5EF4-FFF2-40B4-BE49-F238E27FC236}">
              <a16:creationId xmlns:a16="http://schemas.microsoft.com/office/drawing/2014/main" id="{1AB8E3A1-38B2-4EFD-A883-B626F8B63862}"/>
            </a:ext>
          </a:extLst>
        </xdr:cNvPr>
        <xdr:cNvSpPr/>
      </xdr:nvSpPr>
      <xdr:spPr>
        <a:xfrm>
          <a:off x="17551400" y="99040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501" name="フローチャート: 判断 500">
          <a:extLst>
            <a:ext uri="{FF2B5EF4-FFF2-40B4-BE49-F238E27FC236}">
              <a16:creationId xmlns:a16="http://schemas.microsoft.com/office/drawing/2014/main" id="{2136B9CD-F92F-4B48-A0F7-57F237B9B33B}"/>
            </a:ext>
          </a:extLst>
        </xdr:cNvPr>
        <xdr:cNvSpPr/>
      </xdr:nvSpPr>
      <xdr:spPr>
        <a:xfrm>
          <a:off x="16757650" y="991398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84F934C1-3D6D-4194-861F-49E9E418CCD1}"/>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C0BC59E4-24D7-4B39-A720-A5F21C4F0118}"/>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D03657F5-0CB1-4F7C-A506-34E1C0019839}"/>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5E18D394-0817-43E8-8632-98ABC1ED23B2}"/>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70CB6BBC-5F5B-4E08-AF75-DF9E329EDE9A}"/>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140244</xdr:rowOff>
    </xdr:from>
    <xdr:to>
      <xdr:col>116</xdr:col>
      <xdr:colOff>114300</xdr:colOff>
      <xdr:row>64</xdr:row>
      <xdr:rowOff>70394</xdr:rowOff>
    </xdr:to>
    <xdr:sp macro="" textlink="">
      <xdr:nvSpPr>
        <xdr:cNvPr id="507" name="楕円 506">
          <a:extLst>
            <a:ext uri="{FF2B5EF4-FFF2-40B4-BE49-F238E27FC236}">
              <a16:creationId xmlns:a16="http://schemas.microsoft.com/office/drawing/2014/main" id="{F26AA618-5323-45F0-9C8B-11E5374651AC}"/>
            </a:ext>
          </a:extLst>
        </xdr:cNvPr>
        <xdr:cNvSpPr/>
      </xdr:nvSpPr>
      <xdr:spPr>
        <a:xfrm>
          <a:off x="19900900" y="105415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55171</xdr:rowOff>
    </xdr:from>
    <xdr:ext cx="469744" cy="259045"/>
    <xdr:sp macro="" textlink="">
      <xdr:nvSpPr>
        <xdr:cNvPr id="508" name="【学校施設】&#10;一人当たり面積該当値テキスト">
          <a:extLst>
            <a:ext uri="{FF2B5EF4-FFF2-40B4-BE49-F238E27FC236}">
              <a16:creationId xmlns:a16="http://schemas.microsoft.com/office/drawing/2014/main" id="{D07A0C08-8DFC-4B9E-AAB8-7B4A9F9168F1}"/>
            </a:ext>
          </a:extLst>
        </xdr:cNvPr>
        <xdr:cNvSpPr txBox="1"/>
      </xdr:nvSpPr>
      <xdr:spPr>
        <a:xfrm>
          <a:off x="19989800" y="10456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2540</xdr:rowOff>
    </xdr:from>
    <xdr:to>
      <xdr:col>112</xdr:col>
      <xdr:colOff>38100</xdr:colOff>
      <xdr:row>64</xdr:row>
      <xdr:rowOff>104140</xdr:rowOff>
    </xdr:to>
    <xdr:sp macro="" textlink="">
      <xdr:nvSpPr>
        <xdr:cNvPr id="509" name="楕円 508">
          <a:extLst>
            <a:ext uri="{FF2B5EF4-FFF2-40B4-BE49-F238E27FC236}">
              <a16:creationId xmlns:a16="http://schemas.microsoft.com/office/drawing/2014/main" id="{BC446ECA-9B30-49D4-BA70-FABA673C7DAA}"/>
            </a:ext>
          </a:extLst>
        </xdr:cNvPr>
        <xdr:cNvSpPr/>
      </xdr:nvSpPr>
      <xdr:spPr>
        <a:xfrm>
          <a:off x="19157950" y="105689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19594</xdr:rowOff>
    </xdr:from>
    <xdr:to>
      <xdr:col>116</xdr:col>
      <xdr:colOff>63500</xdr:colOff>
      <xdr:row>64</xdr:row>
      <xdr:rowOff>53340</xdr:rowOff>
    </xdr:to>
    <xdr:cxnSp macro="">
      <xdr:nvCxnSpPr>
        <xdr:cNvPr id="510" name="直線コネクタ 509">
          <a:extLst>
            <a:ext uri="{FF2B5EF4-FFF2-40B4-BE49-F238E27FC236}">
              <a16:creationId xmlns:a16="http://schemas.microsoft.com/office/drawing/2014/main" id="{F8798F9B-76F6-4402-A58F-CA3C21B924B2}"/>
            </a:ext>
          </a:extLst>
        </xdr:cNvPr>
        <xdr:cNvCxnSpPr/>
      </xdr:nvCxnSpPr>
      <xdr:spPr>
        <a:xfrm flipV="1">
          <a:off x="19202400" y="10585994"/>
          <a:ext cx="749300" cy="3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170724</xdr:rowOff>
    </xdr:from>
    <xdr:to>
      <xdr:col>107</xdr:col>
      <xdr:colOff>101600</xdr:colOff>
      <xdr:row>64</xdr:row>
      <xdr:rowOff>100874</xdr:rowOff>
    </xdr:to>
    <xdr:sp macro="" textlink="">
      <xdr:nvSpPr>
        <xdr:cNvPr id="511" name="楕円 510">
          <a:extLst>
            <a:ext uri="{FF2B5EF4-FFF2-40B4-BE49-F238E27FC236}">
              <a16:creationId xmlns:a16="http://schemas.microsoft.com/office/drawing/2014/main" id="{81946CD7-649E-486B-9846-B8B662F94E17}"/>
            </a:ext>
          </a:extLst>
        </xdr:cNvPr>
        <xdr:cNvSpPr/>
      </xdr:nvSpPr>
      <xdr:spPr>
        <a:xfrm>
          <a:off x="18345150" y="1056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50074</xdr:rowOff>
    </xdr:from>
    <xdr:to>
      <xdr:col>111</xdr:col>
      <xdr:colOff>177800</xdr:colOff>
      <xdr:row>64</xdr:row>
      <xdr:rowOff>53340</xdr:rowOff>
    </xdr:to>
    <xdr:cxnSp macro="">
      <xdr:nvCxnSpPr>
        <xdr:cNvPr id="512" name="直線コネクタ 511">
          <a:extLst>
            <a:ext uri="{FF2B5EF4-FFF2-40B4-BE49-F238E27FC236}">
              <a16:creationId xmlns:a16="http://schemas.microsoft.com/office/drawing/2014/main" id="{0EE75538-0E81-4C8D-87E0-C23D9CDFD21C}"/>
            </a:ext>
          </a:extLst>
        </xdr:cNvPr>
        <xdr:cNvCxnSpPr/>
      </xdr:nvCxnSpPr>
      <xdr:spPr>
        <a:xfrm>
          <a:off x="18395950" y="10616474"/>
          <a:ext cx="8064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168547</xdr:rowOff>
    </xdr:from>
    <xdr:to>
      <xdr:col>102</xdr:col>
      <xdr:colOff>165100</xdr:colOff>
      <xdr:row>64</xdr:row>
      <xdr:rowOff>98697</xdr:rowOff>
    </xdr:to>
    <xdr:sp macro="" textlink="">
      <xdr:nvSpPr>
        <xdr:cNvPr id="513" name="楕円 512">
          <a:extLst>
            <a:ext uri="{FF2B5EF4-FFF2-40B4-BE49-F238E27FC236}">
              <a16:creationId xmlns:a16="http://schemas.microsoft.com/office/drawing/2014/main" id="{65F2A5A3-81F5-4EEC-9DF4-473E9DD28FF8}"/>
            </a:ext>
          </a:extLst>
        </xdr:cNvPr>
        <xdr:cNvSpPr/>
      </xdr:nvSpPr>
      <xdr:spPr>
        <a:xfrm>
          <a:off x="17551400" y="10563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47897</xdr:rowOff>
    </xdr:from>
    <xdr:to>
      <xdr:col>107</xdr:col>
      <xdr:colOff>50800</xdr:colOff>
      <xdr:row>64</xdr:row>
      <xdr:rowOff>50074</xdr:rowOff>
    </xdr:to>
    <xdr:cxnSp macro="">
      <xdr:nvCxnSpPr>
        <xdr:cNvPr id="514" name="直線コネクタ 513">
          <a:extLst>
            <a:ext uri="{FF2B5EF4-FFF2-40B4-BE49-F238E27FC236}">
              <a16:creationId xmlns:a16="http://schemas.microsoft.com/office/drawing/2014/main" id="{138CC6F4-78A3-4D0F-ACFB-85F747973EBD}"/>
            </a:ext>
          </a:extLst>
        </xdr:cNvPr>
        <xdr:cNvCxnSpPr/>
      </xdr:nvCxnSpPr>
      <xdr:spPr>
        <a:xfrm>
          <a:off x="17602200" y="10614297"/>
          <a:ext cx="79375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163104</xdr:rowOff>
    </xdr:from>
    <xdr:to>
      <xdr:col>98</xdr:col>
      <xdr:colOff>38100</xdr:colOff>
      <xdr:row>64</xdr:row>
      <xdr:rowOff>93254</xdr:rowOff>
    </xdr:to>
    <xdr:sp macro="" textlink="">
      <xdr:nvSpPr>
        <xdr:cNvPr id="515" name="楕円 514">
          <a:extLst>
            <a:ext uri="{FF2B5EF4-FFF2-40B4-BE49-F238E27FC236}">
              <a16:creationId xmlns:a16="http://schemas.microsoft.com/office/drawing/2014/main" id="{6BA2E69F-03C3-4A98-9BFD-4185FC5D39D9}"/>
            </a:ext>
          </a:extLst>
        </xdr:cNvPr>
        <xdr:cNvSpPr/>
      </xdr:nvSpPr>
      <xdr:spPr>
        <a:xfrm>
          <a:off x="16757650" y="1056440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42454</xdr:rowOff>
    </xdr:from>
    <xdr:to>
      <xdr:col>102</xdr:col>
      <xdr:colOff>114300</xdr:colOff>
      <xdr:row>64</xdr:row>
      <xdr:rowOff>47897</xdr:rowOff>
    </xdr:to>
    <xdr:cxnSp macro="">
      <xdr:nvCxnSpPr>
        <xdr:cNvPr id="516" name="直線コネクタ 515">
          <a:extLst>
            <a:ext uri="{FF2B5EF4-FFF2-40B4-BE49-F238E27FC236}">
              <a16:creationId xmlns:a16="http://schemas.microsoft.com/office/drawing/2014/main" id="{63483985-FB7C-4250-8D64-77A483EC5373}"/>
            </a:ext>
          </a:extLst>
        </xdr:cNvPr>
        <xdr:cNvCxnSpPr/>
      </xdr:nvCxnSpPr>
      <xdr:spPr>
        <a:xfrm>
          <a:off x="16802100" y="10608854"/>
          <a:ext cx="8001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macro="" textlink="">
      <xdr:nvSpPr>
        <xdr:cNvPr id="517" name="n_1aveValue【学校施設】&#10;一人当たり面積">
          <a:extLst>
            <a:ext uri="{FF2B5EF4-FFF2-40B4-BE49-F238E27FC236}">
              <a16:creationId xmlns:a16="http://schemas.microsoft.com/office/drawing/2014/main" id="{EF6D9CDF-FA64-4161-AF0F-C3C92F64E494}"/>
            </a:ext>
          </a:extLst>
        </xdr:cNvPr>
        <xdr:cNvSpPr txBox="1"/>
      </xdr:nvSpPr>
      <xdr:spPr>
        <a:xfrm>
          <a:off x="18980227" y="9676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macro="" textlink="">
      <xdr:nvSpPr>
        <xdr:cNvPr id="518" name="n_2aveValue【学校施設】&#10;一人当たり面積">
          <a:extLst>
            <a:ext uri="{FF2B5EF4-FFF2-40B4-BE49-F238E27FC236}">
              <a16:creationId xmlns:a16="http://schemas.microsoft.com/office/drawing/2014/main" id="{555E635A-C115-4349-814B-2DC130C7391D}"/>
            </a:ext>
          </a:extLst>
        </xdr:cNvPr>
        <xdr:cNvSpPr txBox="1"/>
      </xdr:nvSpPr>
      <xdr:spPr>
        <a:xfrm>
          <a:off x="18180127" y="9687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519" name="n_3aveValue【学校施設】&#10;一人当たり面積">
          <a:extLst>
            <a:ext uri="{FF2B5EF4-FFF2-40B4-BE49-F238E27FC236}">
              <a16:creationId xmlns:a16="http://schemas.microsoft.com/office/drawing/2014/main" id="{41D3CE81-4B11-4115-8EB2-E1B857D2CFDB}"/>
            </a:ext>
          </a:extLst>
        </xdr:cNvPr>
        <xdr:cNvSpPr txBox="1"/>
      </xdr:nvSpPr>
      <xdr:spPr>
        <a:xfrm>
          <a:off x="17386377" y="9685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126110</xdr:rowOff>
    </xdr:from>
    <xdr:ext cx="469744" cy="259045"/>
    <xdr:sp macro="" textlink="">
      <xdr:nvSpPr>
        <xdr:cNvPr id="520" name="n_4aveValue【学校施設】&#10;一人当たり面積">
          <a:extLst>
            <a:ext uri="{FF2B5EF4-FFF2-40B4-BE49-F238E27FC236}">
              <a16:creationId xmlns:a16="http://schemas.microsoft.com/office/drawing/2014/main" id="{AC608FBD-3D2B-4921-AD38-7959004640B2}"/>
            </a:ext>
          </a:extLst>
        </xdr:cNvPr>
        <xdr:cNvSpPr txBox="1"/>
      </xdr:nvSpPr>
      <xdr:spPr>
        <a:xfrm>
          <a:off x="16592627" y="9701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95267</xdr:rowOff>
    </xdr:from>
    <xdr:ext cx="469744" cy="259045"/>
    <xdr:sp macro="" textlink="">
      <xdr:nvSpPr>
        <xdr:cNvPr id="521" name="n_1mainValue【学校施設】&#10;一人当たり面積">
          <a:extLst>
            <a:ext uri="{FF2B5EF4-FFF2-40B4-BE49-F238E27FC236}">
              <a16:creationId xmlns:a16="http://schemas.microsoft.com/office/drawing/2014/main" id="{A36E5515-F544-47CE-9B27-0D6DF0D98469}"/>
            </a:ext>
          </a:extLst>
        </xdr:cNvPr>
        <xdr:cNvSpPr txBox="1"/>
      </xdr:nvSpPr>
      <xdr:spPr>
        <a:xfrm>
          <a:off x="18980227" y="1066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92001</xdr:rowOff>
    </xdr:from>
    <xdr:ext cx="469744" cy="259045"/>
    <xdr:sp macro="" textlink="">
      <xdr:nvSpPr>
        <xdr:cNvPr id="522" name="n_2mainValue【学校施設】&#10;一人当たり面積">
          <a:extLst>
            <a:ext uri="{FF2B5EF4-FFF2-40B4-BE49-F238E27FC236}">
              <a16:creationId xmlns:a16="http://schemas.microsoft.com/office/drawing/2014/main" id="{9C4EEDCC-2DD0-4227-B370-3FBC6F48B039}"/>
            </a:ext>
          </a:extLst>
        </xdr:cNvPr>
        <xdr:cNvSpPr txBox="1"/>
      </xdr:nvSpPr>
      <xdr:spPr>
        <a:xfrm>
          <a:off x="18180127" y="10658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89824</xdr:rowOff>
    </xdr:from>
    <xdr:ext cx="469744" cy="259045"/>
    <xdr:sp macro="" textlink="">
      <xdr:nvSpPr>
        <xdr:cNvPr id="523" name="n_3mainValue【学校施設】&#10;一人当たり面積">
          <a:extLst>
            <a:ext uri="{FF2B5EF4-FFF2-40B4-BE49-F238E27FC236}">
              <a16:creationId xmlns:a16="http://schemas.microsoft.com/office/drawing/2014/main" id="{77909CAE-C9D1-4345-B7B5-CC26AA45D401}"/>
            </a:ext>
          </a:extLst>
        </xdr:cNvPr>
        <xdr:cNvSpPr txBox="1"/>
      </xdr:nvSpPr>
      <xdr:spPr>
        <a:xfrm>
          <a:off x="17386377" y="10656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84381</xdr:rowOff>
    </xdr:from>
    <xdr:ext cx="469744" cy="259045"/>
    <xdr:sp macro="" textlink="">
      <xdr:nvSpPr>
        <xdr:cNvPr id="524" name="n_4mainValue【学校施設】&#10;一人当たり面積">
          <a:extLst>
            <a:ext uri="{FF2B5EF4-FFF2-40B4-BE49-F238E27FC236}">
              <a16:creationId xmlns:a16="http://schemas.microsoft.com/office/drawing/2014/main" id="{B2323167-F090-4402-B59A-E728F2501590}"/>
            </a:ext>
          </a:extLst>
        </xdr:cNvPr>
        <xdr:cNvSpPr txBox="1"/>
      </xdr:nvSpPr>
      <xdr:spPr>
        <a:xfrm>
          <a:off x="16592627" y="10650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94CCB6E1-F419-4D4E-AA9F-9EC368E7D35E}"/>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FA0D95A9-8311-4FB1-8D7A-98DE9D27C7D3}"/>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3FB4AC8C-DACB-463E-8112-686BD2B47D7F}"/>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BB578710-AAAB-477E-B4CA-684E5D85E67E}"/>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FA119095-CD21-4BB6-93A0-EE145D785C08}"/>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B2F9E427-364E-415A-9042-9F6E15AE15F5}"/>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71DFA902-094C-43BB-BE1C-4DC1B654C931}"/>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0E01D1A5-001B-4CB2-9AF4-CA8E8EFA9FC4}"/>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30E54413-5528-41D0-B184-74A21A56ACA9}"/>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B58765E9-1011-41E8-A92B-1DC5C58A9445}"/>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61C0E9AB-AB0B-4D66-A06D-FB81AA7267CD}"/>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6" name="直線コネクタ 535">
          <a:extLst>
            <a:ext uri="{FF2B5EF4-FFF2-40B4-BE49-F238E27FC236}">
              <a16:creationId xmlns:a16="http://schemas.microsoft.com/office/drawing/2014/main" id="{2CBF8FC0-09A4-418B-BAE5-68471913BBBD}"/>
            </a:ext>
          </a:extLst>
        </xdr:cNvPr>
        <xdr:cNvCxnSpPr/>
      </xdr:nvCxnSpPr>
      <xdr:spPr>
        <a:xfrm>
          <a:off x="11207750" y="14312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7" name="テキスト ボックス 536">
          <a:extLst>
            <a:ext uri="{FF2B5EF4-FFF2-40B4-BE49-F238E27FC236}">
              <a16:creationId xmlns:a16="http://schemas.microsoft.com/office/drawing/2014/main" id="{FE96E41C-E0AE-4E09-8DEB-1FB58AEB6D82}"/>
            </a:ext>
          </a:extLst>
        </xdr:cNvPr>
        <xdr:cNvSpPr txBox="1"/>
      </xdr:nvSpPr>
      <xdr:spPr>
        <a:xfrm>
          <a:off x="107977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8" name="直線コネクタ 537">
          <a:extLst>
            <a:ext uri="{FF2B5EF4-FFF2-40B4-BE49-F238E27FC236}">
              <a16:creationId xmlns:a16="http://schemas.microsoft.com/office/drawing/2014/main" id="{3379EF40-03D3-4CC4-99A8-BFD7FA59EB2F}"/>
            </a:ext>
          </a:extLst>
        </xdr:cNvPr>
        <xdr:cNvCxnSpPr/>
      </xdr:nvCxnSpPr>
      <xdr:spPr>
        <a:xfrm>
          <a:off x="11207750" y="1394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9" name="テキスト ボックス 538">
          <a:extLst>
            <a:ext uri="{FF2B5EF4-FFF2-40B4-BE49-F238E27FC236}">
              <a16:creationId xmlns:a16="http://schemas.microsoft.com/office/drawing/2014/main" id="{9FBA8002-BD14-4964-B5F8-41044159D2C2}"/>
            </a:ext>
          </a:extLst>
        </xdr:cNvPr>
        <xdr:cNvSpPr txBox="1"/>
      </xdr:nvSpPr>
      <xdr:spPr>
        <a:xfrm>
          <a:off x="108427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0" name="直線コネクタ 539">
          <a:extLst>
            <a:ext uri="{FF2B5EF4-FFF2-40B4-BE49-F238E27FC236}">
              <a16:creationId xmlns:a16="http://schemas.microsoft.com/office/drawing/2014/main" id="{7D16E00D-5662-4507-A3BF-937FD27ECCBE}"/>
            </a:ext>
          </a:extLst>
        </xdr:cNvPr>
        <xdr:cNvCxnSpPr/>
      </xdr:nvCxnSpPr>
      <xdr:spPr>
        <a:xfrm>
          <a:off x="11207750" y="13576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1" name="テキスト ボックス 540">
          <a:extLst>
            <a:ext uri="{FF2B5EF4-FFF2-40B4-BE49-F238E27FC236}">
              <a16:creationId xmlns:a16="http://schemas.microsoft.com/office/drawing/2014/main" id="{B1B16A4C-5A9B-48E0-B9F1-A132BB9074DD}"/>
            </a:ext>
          </a:extLst>
        </xdr:cNvPr>
        <xdr:cNvSpPr txBox="1"/>
      </xdr:nvSpPr>
      <xdr:spPr>
        <a:xfrm>
          <a:off x="108427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2" name="直線コネクタ 541">
          <a:extLst>
            <a:ext uri="{FF2B5EF4-FFF2-40B4-BE49-F238E27FC236}">
              <a16:creationId xmlns:a16="http://schemas.microsoft.com/office/drawing/2014/main" id="{F7282F6D-9056-4D6F-9D43-ECD936F3DA13}"/>
            </a:ext>
          </a:extLst>
        </xdr:cNvPr>
        <xdr:cNvCxnSpPr/>
      </xdr:nvCxnSpPr>
      <xdr:spPr>
        <a:xfrm>
          <a:off x="11207750" y="1320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3" name="テキスト ボックス 542">
          <a:extLst>
            <a:ext uri="{FF2B5EF4-FFF2-40B4-BE49-F238E27FC236}">
              <a16:creationId xmlns:a16="http://schemas.microsoft.com/office/drawing/2014/main" id="{4577C4F1-4491-48EF-A246-30383522EA0B}"/>
            </a:ext>
          </a:extLst>
        </xdr:cNvPr>
        <xdr:cNvSpPr txBox="1"/>
      </xdr:nvSpPr>
      <xdr:spPr>
        <a:xfrm>
          <a:off x="108427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4" name="直線コネクタ 543">
          <a:extLst>
            <a:ext uri="{FF2B5EF4-FFF2-40B4-BE49-F238E27FC236}">
              <a16:creationId xmlns:a16="http://schemas.microsoft.com/office/drawing/2014/main" id="{9EBF6DCC-46EC-4260-9954-E7BA06C5AC62}"/>
            </a:ext>
          </a:extLst>
        </xdr:cNvPr>
        <xdr:cNvCxnSpPr/>
      </xdr:nvCxnSpPr>
      <xdr:spPr>
        <a:xfrm>
          <a:off x="11207750" y="12846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5" name="テキスト ボックス 544">
          <a:extLst>
            <a:ext uri="{FF2B5EF4-FFF2-40B4-BE49-F238E27FC236}">
              <a16:creationId xmlns:a16="http://schemas.microsoft.com/office/drawing/2014/main" id="{2898DA84-89BD-452F-A802-3FA8567DE6CC}"/>
            </a:ext>
          </a:extLst>
        </xdr:cNvPr>
        <xdr:cNvSpPr txBox="1"/>
      </xdr:nvSpPr>
      <xdr:spPr>
        <a:xfrm>
          <a:off x="10842791" y="12710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6" name="直線コネクタ 545">
          <a:extLst>
            <a:ext uri="{FF2B5EF4-FFF2-40B4-BE49-F238E27FC236}">
              <a16:creationId xmlns:a16="http://schemas.microsoft.com/office/drawing/2014/main" id="{BE3E78A3-A5D3-4F44-8038-D77BE77AEA65}"/>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7" name="テキスト ボックス 546">
          <a:extLst>
            <a:ext uri="{FF2B5EF4-FFF2-40B4-BE49-F238E27FC236}">
              <a16:creationId xmlns:a16="http://schemas.microsoft.com/office/drawing/2014/main" id="{B5F6305D-B7C8-458E-9956-0A1BE8833CD4}"/>
            </a:ext>
          </a:extLst>
        </xdr:cNvPr>
        <xdr:cNvSpPr txBox="1"/>
      </xdr:nvSpPr>
      <xdr:spPr>
        <a:xfrm>
          <a:off x="10906911" y="12341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8" name="【児童館】&#10;有形固定資産減価償却率グラフ枠">
          <a:extLst>
            <a:ext uri="{FF2B5EF4-FFF2-40B4-BE49-F238E27FC236}">
              <a16:creationId xmlns:a16="http://schemas.microsoft.com/office/drawing/2014/main" id="{28CFDC0C-F317-44C2-9289-FF3563EE6C8E}"/>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549" name="直線コネクタ 548">
          <a:extLst>
            <a:ext uri="{FF2B5EF4-FFF2-40B4-BE49-F238E27FC236}">
              <a16:creationId xmlns:a16="http://schemas.microsoft.com/office/drawing/2014/main" id="{8267B58E-0E7D-489C-A82C-0FFAA0B77C3D}"/>
            </a:ext>
          </a:extLst>
        </xdr:cNvPr>
        <xdr:cNvCxnSpPr/>
      </xdr:nvCxnSpPr>
      <xdr:spPr>
        <a:xfrm flipV="1">
          <a:off x="14699614" y="12836525"/>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0" name="【児童館】&#10;有形固定資産減価償却率最小値テキスト">
          <a:extLst>
            <a:ext uri="{FF2B5EF4-FFF2-40B4-BE49-F238E27FC236}">
              <a16:creationId xmlns:a16="http://schemas.microsoft.com/office/drawing/2014/main" id="{ECF2C5F4-E3AD-4E7A-8A65-9C57835FF461}"/>
            </a:ext>
          </a:extLst>
        </xdr:cNvPr>
        <xdr:cNvSpPr txBox="1"/>
      </xdr:nvSpPr>
      <xdr:spPr>
        <a:xfrm>
          <a:off x="14738350"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1" name="直線コネクタ 550">
          <a:extLst>
            <a:ext uri="{FF2B5EF4-FFF2-40B4-BE49-F238E27FC236}">
              <a16:creationId xmlns:a16="http://schemas.microsoft.com/office/drawing/2014/main" id="{D7BCAC41-60A5-4DC2-B221-160DBD3B4F85}"/>
            </a:ext>
          </a:extLst>
        </xdr:cNvPr>
        <xdr:cNvCxnSpPr/>
      </xdr:nvCxnSpPr>
      <xdr:spPr>
        <a:xfrm>
          <a:off x="14611350" y="1431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552" name="【児童館】&#10;有形固定資産減価償却率最大値テキスト">
          <a:extLst>
            <a:ext uri="{FF2B5EF4-FFF2-40B4-BE49-F238E27FC236}">
              <a16:creationId xmlns:a16="http://schemas.microsoft.com/office/drawing/2014/main" id="{4142A6D2-2261-4825-88D7-B8DE5E58A8C2}"/>
            </a:ext>
          </a:extLst>
        </xdr:cNvPr>
        <xdr:cNvSpPr txBox="1"/>
      </xdr:nvSpPr>
      <xdr:spPr>
        <a:xfrm>
          <a:off x="14738350" y="1261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553" name="直線コネクタ 552">
          <a:extLst>
            <a:ext uri="{FF2B5EF4-FFF2-40B4-BE49-F238E27FC236}">
              <a16:creationId xmlns:a16="http://schemas.microsoft.com/office/drawing/2014/main" id="{0ADEF606-5D9E-40E4-BCBF-2CF167E2B868}"/>
            </a:ext>
          </a:extLst>
        </xdr:cNvPr>
        <xdr:cNvCxnSpPr/>
      </xdr:nvCxnSpPr>
      <xdr:spPr>
        <a:xfrm>
          <a:off x="14611350" y="128365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macro="" textlink="">
      <xdr:nvSpPr>
        <xdr:cNvPr id="554" name="【児童館】&#10;有形固定資産減価償却率平均値テキスト">
          <a:extLst>
            <a:ext uri="{FF2B5EF4-FFF2-40B4-BE49-F238E27FC236}">
              <a16:creationId xmlns:a16="http://schemas.microsoft.com/office/drawing/2014/main" id="{FCC5911D-BF66-4785-A1A9-34F080ECD93B}"/>
            </a:ext>
          </a:extLst>
        </xdr:cNvPr>
        <xdr:cNvSpPr txBox="1"/>
      </xdr:nvSpPr>
      <xdr:spPr>
        <a:xfrm>
          <a:off x="14738350" y="13317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555" name="フローチャート: 判断 554">
          <a:extLst>
            <a:ext uri="{FF2B5EF4-FFF2-40B4-BE49-F238E27FC236}">
              <a16:creationId xmlns:a16="http://schemas.microsoft.com/office/drawing/2014/main" id="{B3D3C6A1-F3D9-4875-9D06-A7726A8801FF}"/>
            </a:ext>
          </a:extLst>
        </xdr:cNvPr>
        <xdr:cNvSpPr/>
      </xdr:nvSpPr>
      <xdr:spPr>
        <a:xfrm>
          <a:off x="14649450" y="134594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556" name="フローチャート: 判断 555">
          <a:extLst>
            <a:ext uri="{FF2B5EF4-FFF2-40B4-BE49-F238E27FC236}">
              <a16:creationId xmlns:a16="http://schemas.microsoft.com/office/drawing/2014/main" id="{4F91716F-E92B-400D-9B0C-A6A489906E71}"/>
            </a:ext>
          </a:extLst>
        </xdr:cNvPr>
        <xdr:cNvSpPr/>
      </xdr:nvSpPr>
      <xdr:spPr>
        <a:xfrm>
          <a:off x="13887450" y="13434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557" name="フローチャート: 判断 556">
          <a:extLst>
            <a:ext uri="{FF2B5EF4-FFF2-40B4-BE49-F238E27FC236}">
              <a16:creationId xmlns:a16="http://schemas.microsoft.com/office/drawing/2014/main" id="{5CDA0DA0-246B-4537-BC63-8C5B6ABB91C5}"/>
            </a:ext>
          </a:extLst>
        </xdr:cNvPr>
        <xdr:cNvSpPr/>
      </xdr:nvSpPr>
      <xdr:spPr>
        <a:xfrm>
          <a:off x="13093700" y="1343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558" name="フローチャート: 判断 557">
          <a:extLst>
            <a:ext uri="{FF2B5EF4-FFF2-40B4-BE49-F238E27FC236}">
              <a16:creationId xmlns:a16="http://schemas.microsoft.com/office/drawing/2014/main" id="{9A5CE9C7-FB4B-4268-BD5D-103991736F7B}"/>
            </a:ext>
          </a:extLst>
        </xdr:cNvPr>
        <xdr:cNvSpPr/>
      </xdr:nvSpPr>
      <xdr:spPr>
        <a:xfrm>
          <a:off x="12299950" y="134080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559" name="フローチャート: 判断 558">
          <a:extLst>
            <a:ext uri="{FF2B5EF4-FFF2-40B4-BE49-F238E27FC236}">
              <a16:creationId xmlns:a16="http://schemas.microsoft.com/office/drawing/2014/main" id="{09DD23F1-81D7-4786-83DB-958D91662346}"/>
            </a:ext>
          </a:extLst>
        </xdr:cNvPr>
        <xdr:cNvSpPr/>
      </xdr:nvSpPr>
      <xdr:spPr>
        <a:xfrm>
          <a:off x="11487150" y="13493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7560A342-D2A1-4560-AAAD-CB17884C3FB5}"/>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7D9AD7BB-31E5-438B-92F9-D91C69159EDB}"/>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116B0704-F977-406E-986B-557E4006D943}"/>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987B7EF4-24A4-47E6-8938-6D01466CAA5B}"/>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D435D6ED-BB1F-43B0-808C-D618C241549B}"/>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31114</xdr:rowOff>
    </xdr:from>
    <xdr:to>
      <xdr:col>85</xdr:col>
      <xdr:colOff>177800</xdr:colOff>
      <xdr:row>83</xdr:row>
      <xdr:rowOff>132714</xdr:rowOff>
    </xdr:to>
    <xdr:sp macro="" textlink="">
      <xdr:nvSpPr>
        <xdr:cNvPr id="565" name="楕円 564">
          <a:extLst>
            <a:ext uri="{FF2B5EF4-FFF2-40B4-BE49-F238E27FC236}">
              <a16:creationId xmlns:a16="http://schemas.microsoft.com/office/drawing/2014/main" id="{4227446E-8608-424E-B84A-ED769F4AD77B}"/>
            </a:ext>
          </a:extLst>
        </xdr:cNvPr>
        <xdr:cNvSpPr/>
      </xdr:nvSpPr>
      <xdr:spPr>
        <a:xfrm>
          <a:off x="14649450" y="13734414"/>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9541</xdr:rowOff>
    </xdr:from>
    <xdr:ext cx="405111" cy="259045"/>
    <xdr:sp macro="" textlink="">
      <xdr:nvSpPr>
        <xdr:cNvPr id="566" name="【児童館】&#10;有形固定資産減価償却率該当値テキスト">
          <a:extLst>
            <a:ext uri="{FF2B5EF4-FFF2-40B4-BE49-F238E27FC236}">
              <a16:creationId xmlns:a16="http://schemas.microsoft.com/office/drawing/2014/main" id="{329B67A4-682D-49ED-B3A8-C290D1218DE2}"/>
            </a:ext>
          </a:extLst>
        </xdr:cNvPr>
        <xdr:cNvSpPr txBox="1"/>
      </xdr:nvSpPr>
      <xdr:spPr>
        <a:xfrm>
          <a:off x="14738350"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164464</xdr:rowOff>
    </xdr:from>
    <xdr:to>
      <xdr:col>81</xdr:col>
      <xdr:colOff>101600</xdr:colOff>
      <xdr:row>83</xdr:row>
      <xdr:rowOff>94614</xdr:rowOff>
    </xdr:to>
    <xdr:sp macro="" textlink="">
      <xdr:nvSpPr>
        <xdr:cNvPr id="567" name="楕円 566">
          <a:extLst>
            <a:ext uri="{FF2B5EF4-FFF2-40B4-BE49-F238E27FC236}">
              <a16:creationId xmlns:a16="http://schemas.microsoft.com/office/drawing/2014/main" id="{A501AC29-70EA-4005-BBFB-FF1BCFCF5F73}"/>
            </a:ext>
          </a:extLst>
        </xdr:cNvPr>
        <xdr:cNvSpPr/>
      </xdr:nvSpPr>
      <xdr:spPr>
        <a:xfrm>
          <a:off x="13887450" y="137026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43814</xdr:rowOff>
    </xdr:from>
    <xdr:to>
      <xdr:col>85</xdr:col>
      <xdr:colOff>127000</xdr:colOff>
      <xdr:row>83</xdr:row>
      <xdr:rowOff>81914</xdr:rowOff>
    </xdr:to>
    <xdr:cxnSp macro="">
      <xdr:nvCxnSpPr>
        <xdr:cNvPr id="568" name="直線コネクタ 567">
          <a:extLst>
            <a:ext uri="{FF2B5EF4-FFF2-40B4-BE49-F238E27FC236}">
              <a16:creationId xmlns:a16="http://schemas.microsoft.com/office/drawing/2014/main" id="{5A31503E-259C-4B4A-8451-A11CBFF5EBCE}"/>
            </a:ext>
          </a:extLst>
        </xdr:cNvPr>
        <xdr:cNvCxnSpPr/>
      </xdr:nvCxnSpPr>
      <xdr:spPr>
        <a:xfrm>
          <a:off x="13938250" y="13747114"/>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120650</xdr:rowOff>
    </xdr:from>
    <xdr:to>
      <xdr:col>76</xdr:col>
      <xdr:colOff>165100</xdr:colOff>
      <xdr:row>83</xdr:row>
      <xdr:rowOff>50800</xdr:rowOff>
    </xdr:to>
    <xdr:sp macro="" textlink="">
      <xdr:nvSpPr>
        <xdr:cNvPr id="569" name="楕円 568">
          <a:extLst>
            <a:ext uri="{FF2B5EF4-FFF2-40B4-BE49-F238E27FC236}">
              <a16:creationId xmlns:a16="http://schemas.microsoft.com/office/drawing/2014/main" id="{3EDBA8A9-9517-4897-9311-B8A40E30B895}"/>
            </a:ext>
          </a:extLst>
        </xdr:cNvPr>
        <xdr:cNvSpPr/>
      </xdr:nvSpPr>
      <xdr:spPr>
        <a:xfrm>
          <a:off x="13093700" y="136588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0</xdr:rowOff>
    </xdr:from>
    <xdr:to>
      <xdr:col>81</xdr:col>
      <xdr:colOff>50800</xdr:colOff>
      <xdr:row>83</xdr:row>
      <xdr:rowOff>43814</xdr:rowOff>
    </xdr:to>
    <xdr:cxnSp macro="">
      <xdr:nvCxnSpPr>
        <xdr:cNvPr id="570" name="直線コネクタ 569">
          <a:extLst>
            <a:ext uri="{FF2B5EF4-FFF2-40B4-BE49-F238E27FC236}">
              <a16:creationId xmlns:a16="http://schemas.microsoft.com/office/drawing/2014/main" id="{1B766E7A-6CCF-4EB1-A600-F46FBC19A2F2}"/>
            </a:ext>
          </a:extLst>
        </xdr:cNvPr>
        <xdr:cNvCxnSpPr/>
      </xdr:nvCxnSpPr>
      <xdr:spPr>
        <a:xfrm>
          <a:off x="13144500" y="13703300"/>
          <a:ext cx="79375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93980</xdr:rowOff>
    </xdr:from>
    <xdr:to>
      <xdr:col>72</xdr:col>
      <xdr:colOff>38100</xdr:colOff>
      <xdr:row>83</xdr:row>
      <xdr:rowOff>24130</xdr:rowOff>
    </xdr:to>
    <xdr:sp macro="" textlink="">
      <xdr:nvSpPr>
        <xdr:cNvPr id="571" name="楕円 570">
          <a:extLst>
            <a:ext uri="{FF2B5EF4-FFF2-40B4-BE49-F238E27FC236}">
              <a16:creationId xmlns:a16="http://schemas.microsoft.com/office/drawing/2014/main" id="{D35A19F9-36AF-4420-923C-EAC008F4D41A}"/>
            </a:ext>
          </a:extLst>
        </xdr:cNvPr>
        <xdr:cNvSpPr/>
      </xdr:nvSpPr>
      <xdr:spPr>
        <a:xfrm>
          <a:off x="12299950" y="136321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144780</xdr:rowOff>
    </xdr:from>
    <xdr:to>
      <xdr:col>76</xdr:col>
      <xdr:colOff>114300</xdr:colOff>
      <xdr:row>83</xdr:row>
      <xdr:rowOff>0</xdr:rowOff>
    </xdr:to>
    <xdr:cxnSp macro="">
      <xdr:nvCxnSpPr>
        <xdr:cNvPr id="572" name="直線コネクタ 571">
          <a:extLst>
            <a:ext uri="{FF2B5EF4-FFF2-40B4-BE49-F238E27FC236}">
              <a16:creationId xmlns:a16="http://schemas.microsoft.com/office/drawing/2014/main" id="{59B76E72-4990-41E1-9787-8F4D12F67693}"/>
            </a:ext>
          </a:extLst>
        </xdr:cNvPr>
        <xdr:cNvCxnSpPr/>
      </xdr:nvCxnSpPr>
      <xdr:spPr>
        <a:xfrm>
          <a:off x="12344400" y="13682980"/>
          <a:ext cx="8001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55880</xdr:rowOff>
    </xdr:from>
    <xdr:to>
      <xdr:col>67</xdr:col>
      <xdr:colOff>101600</xdr:colOff>
      <xdr:row>82</xdr:row>
      <xdr:rowOff>157480</xdr:rowOff>
    </xdr:to>
    <xdr:sp macro="" textlink="">
      <xdr:nvSpPr>
        <xdr:cNvPr id="573" name="楕円 572">
          <a:extLst>
            <a:ext uri="{FF2B5EF4-FFF2-40B4-BE49-F238E27FC236}">
              <a16:creationId xmlns:a16="http://schemas.microsoft.com/office/drawing/2014/main" id="{D3CCEF6A-2ACE-44E6-B690-B22DFAA41C2C}"/>
            </a:ext>
          </a:extLst>
        </xdr:cNvPr>
        <xdr:cNvSpPr/>
      </xdr:nvSpPr>
      <xdr:spPr>
        <a:xfrm>
          <a:off x="11487150" y="1359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106680</xdr:rowOff>
    </xdr:from>
    <xdr:to>
      <xdr:col>71</xdr:col>
      <xdr:colOff>177800</xdr:colOff>
      <xdr:row>82</xdr:row>
      <xdr:rowOff>144780</xdr:rowOff>
    </xdr:to>
    <xdr:cxnSp macro="">
      <xdr:nvCxnSpPr>
        <xdr:cNvPr id="574" name="直線コネクタ 573">
          <a:extLst>
            <a:ext uri="{FF2B5EF4-FFF2-40B4-BE49-F238E27FC236}">
              <a16:creationId xmlns:a16="http://schemas.microsoft.com/office/drawing/2014/main" id="{891293EF-9A86-4F3A-B64C-A4FDC60EE242}"/>
            </a:ext>
          </a:extLst>
        </xdr:cNvPr>
        <xdr:cNvCxnSpPr/>
      </xdr:nvCxnSpPr>
      <xdr:spPr>
        <a:xfrm>
          <a:off x="11537950" y="13644880"/>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macro="" textlink="">
      <xdr:nvSpPr>
        <xdr:cNvPr id="575" name="n_1aveValue【児童館】&#10;有形固定資産減価償却率">
          <a:extLst>
            <a:ext uri="{FF2B5EF4-FFF2-40B4-BE49-F238E27FC236}">
              <a16:creationId xmlns:a16="http://schemas.microsoft.com/office/drawing/2014/main" id="{2EB86247-FB0F-44FD-95D9-E82F6B472208}"/>
            </a:ext>
          </a:extLst>
        </xdr:cNvPr>
        <xdr:cNvSpPr txBox="1"/>
      </xdr:nvSpPr>
      <xdr:spPr>
        <a:xfrm>
          <a:off x="13742044" y="13216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576" name="n_2aveValue【児童館】&#10;有形固定資産減価償却率">
          <a:extLst>
            <a:ext uri="{FF2B5EF4-FFF2-40B4-BE49-F238E27FC236}">
              <a16:creationId xmlns:a16="http://schemas.microsoft.com/office/drawing/2014/main" id="{FC6CA3F0-A52C-442B-818A-73242C6383E0}"/>
            </a:ext>
          </a:extLst>
        </xdr:cNvPr>
        <xdr:cNvSpPr txBox="1"/>
      </xdr:nvSpPr>
      <xdr:spPr>
        <a:xfrm>
          <a:off x="12960994" y="13220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577" name="n_3aveValue【児童館】&#10;有形固定資産減価償却率">
          <a:extLst>
            <a:ext uri="{FF2B5EF4-FFF2-40B4-BE49-F238E27FC236}">
              <a16:creationId xmlns:a16="http://schemas.microsoft.com/office/drawing/2014/main" id="{60CEEFFA-90FB-422B-8D2D-2C59B26B2329}"/>
            </a:ext>
          </a:extLst>
        </xdr:cNvPr>
        <xdr:cNvSpPr txBox="1"/>
      </xdr:nvSpPr>
      <xdr:spPr>
        <a:xfrm>
          <a:off x="12167244" y="13195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578" name="n_4aveValue【児童館】&#10;有形固定資産減価償却率">
          <a:extLst>
            <a:ext uri="{FF2B5EF4-FFF2-40B4-BE49-F238E27FC236}">
              <a16:creationId xmlns:a16="http://schemas.microsoft.com/office/drawing/2014/main" id="{D00390B9-1510-46C3-BF01-A8FF6A411876}"/>
            </a:ext>
          </a:extLst>
        </xdr:cNvPr>
        <xdr:cNvSpPr txBox="1"/>
      </xdr:nvSpPr>
      <xdr:spPr>
        <a:xfrm>
          <a:off x="11354444" y="1327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85741</xdr:rowOff>
    </xdr:from>
    <xdr:ext cx="405111" cy="259045"/>
    <xdr:sp macro="" textlink="">
      <xdr:nvSpPr>
        <xdr:cNvPr id="579" name="n_1mainValue【児童館】&#10;有形固定資産減価償却率">
          <a:extLst>
            <a:ext uri="{FF2B5EF4-FFF2-40B4-BE49-F238E27FC236}">
              <a16:creationId xmlns:a16="http://schemas.microsoft.com/office/drawing/2014/main" id="{D4D3D1E7-B459-47E0-B77D-D98F1E041E85}"/>
            </a:ext>
          </a:extLst>
        </xdr:cNvPr>
        <xdr:cNvSpPr txBox="1"/>
      </xdr:nvSpPr>
      <xdr:spPr>
        <a:xfrm>
          <a:off x="1374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41927</xdr:rowOff>
    </xdr:from>
    <xdr:ext cx="405111" cy="259045"/>
    <xdr:sp macro="" textlink="">
      <xdr:nvSpPr>
        <xdr:cNvPr id="580" name="n_2mainValue【児童館】&#10;有形固定資産減価償却率">
          <a:extLst>
            <a:ext uri="{FF2B5EF4-FFF2-40B4-BE49-F238E27FC236}">
              <a16:creationId xmlns:a16="http://schemas.microsoft.com/office/drawing/2014/main" id="{6A666955-9EC2-466C-A6DA-D435BB604853}"/>
            </a:ext>
          </a:extLst>
        </xdr:cNvPr>
        <xdr:cNvSpPr txBox="1"/>
      </xdr:nvSpPr>
      <xdr:spPr>
        <a:xfrm>
          <a:off x="1296099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15257</xdr:rowOff>
    </xdr:from>
    <xdr:ext cx="405111" cy="259045"/>
    <xdr:sp macro="" textlink="">
      <xdr:nvSpPr>
        <xdr:cNvPr id="581" name="n_3mainValue【児童館】&#10;有形固定資産減価償却率">
          <a:extLst>
            <a:ext uri="{FF2B5EF4-FFF2-40B4-BE49-F238E27FC236}">
              <a16:creationId xmlns:a16="http://schemas.microsoft.com/office/drawing/2014/main" id="{F7996EAD-1CFC-4B0E-8DCC-1C1F0F89FCBD}"/>
            </a:ext>
          </a:extLst>
        </xdr:cNvPr>
        <xdr:cNvSpPr txBox="1"/>
      </xdr:nvSpPr>
      <xdr:spPr>
        <a:xfrm>
          <a:off x="121672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148607</xdr:rowOff>
    </xdr:from>
    <xdr:ext cx="405111" cy="259045"/>
    <xdr:sp macro="" textlink="">
      <xdr:nvSpPr>
        <xdr:cNvPr id="582" name="n_4mainValue【児童館】&#10;有形固定資産減価償却率">
          <a:extLst>
            <a:ext uri="{FF2B5EF4-FFF2-40B4-BE49-F238E27FC236}">
              <a16:creationId xmlns:a16="http://schemas.microsoft.com/office/drawing/2014/main" id="{8CA384C6-3659-41C7-BF4C-3DB45612E806}"/>
            </a:ext>
          </a:extLst>
        </xdr:cNvPr>
        <xdr:cNvSpPr txBox="1"/>
      </xdr:nvSpPr>
      <xdr:spPr>
        <a:xfrm>
          <a:off x="11354444" y="13686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3C54E80F-C386-426A-8632-E144A47216F9}"/>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59A4B803-04A0-4211-AA3B-52FD07C450A2}"/>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2D5B10C0-4CDC-4076-9582-C82183765F04}"/>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DDFCB980-8FCA-4155-9F4E-EA6665BA6E05}"/>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C3D27813-C54B-4DBC-8E7B-D5A1DA3C8E99}"/>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D48A3BE6-1104-47CE-8564-1F5BE67B1464}"/>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3ED66F1E-26E2-45A6-A2B5-389FD5D7392F}"/>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D3CD23E4-3A95-4BED-AD2E-4168C502313D}"/>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FAEF6EE2-F621-46BC-B6ED-85FD43C88998}"/>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F03CB02F-FAE0-44AE-B6CC-183893DB94BB}"/>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3" name="直線コネクタ 592">
          <a:extLst>
            <a:ext uri="{FF2B5EF4-FFF2-40B4-BE49-F238E27FC236}">
              <a16:creationId xmlns:a16="http://schemas.microsoft.com/office/drawing/2014/main" id="{7501B014-E8A2-4437-AD1E-DD07CF2E4738}"/>
            </a:ext>
          </a:extLst>
        </xdr:cNvPr>
        <xdr:cNvCxnSpPr/>
      </xdr:nvCxnSpPr>
      <xdr:spPr>
        <a:xfrm>
          <a:off x="164592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4" name="テキスト ボックス 593">
          <a:extLst>
            <a:ext uri="{FF2B5EF4-FFF2-40B4-BE49-F238E27FC236}">
              <a16:creationId xmlns:a16="http://schemas.microsoft.com/office/drawing/2014/main" id="{D1D5D1F5-B303-48E3-A012-286728FBE3FF}"/>
            </a:ext>
          </a:extLst>
        </xdr:cNvPr>
        <xdr:cNvSpPr txBox="1"/>
      </xdr:nvSpPr>
      <xdr:spPr>
        <a:xfrm>
          <a:off x="1604917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5" name="直線コネクタ 594">
          <a:extLst>
            <a:ext uri="{FF2B5EF4-FFF2-40B4-BE49-F238E27FC236}">
              <a16:creationId xmlns:a16="http://schemas.microsoft.com/office/drawing/2014/main" id="{49A469E3-1318-4F30-B93F-47399494F925}"/>
            </a:ext>
          </a:extLst>
        </xdr:cNvPr>
        <xdr:cNvCxnSpPr/>
      </xdr:nvCxnSpPr>
      <xdr:spPr>
        <a:xfrm>
          <a:off x="164592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6" name="テキスト ボックス 595">
          <a:extLst>
            <a:ext uri="{FF2B5EF4-FFF2-40B4-BE49-F238E27FC236}">
              <a16:creationId xmlns:a16="http://schemas.microsoft.com/office/drawing/2014/main" id="{3818465B-A5E8-4590-930C-839C369149ED}"/>
            </a:ext>
          </a:extLst>
        </xdr:cNvPr>
        <xdr:cNvSpPr txBox="1"/>
      </xdr:nvSpPr>
      <xdr:spPr>
        <a:xfrm>
          <a:off x="16049171" y="13662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7" name="直線コネクタ 596">
          <a:extLst>
            <a:ext uri="{FF2B5EF4-FFF2-40B4-BE49-F238E27FC236}">
              <a16:creationId xmlns:a16="http://schemas.microsoft.com/office/drawing/2014/main" id="{325662FA-CBCB-4EA2-96A8-B588391F94D9}"/>
            </a:ext>
          </a:extLst>
        </xdr:cNvPr>
        <xdr:cNvCxnSpPr/>
      </xdr:nvCxnSpPr>
      <xdr:spPr>
        <a:xfrm>
          <a:off x="164592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8" name="テキスト ボックス 597">
          <a:extLst>
            <a:ext uri="{FF2B5EF4-FFF2-40B4-BE49-F238E27FC236}">
              <a16:creationId xmlns:a16="http://schemas.microsoft.com/office/drawing/2014/main" id="{F640927E-D8A2-4EFD-921A-E7306640A9B6}"/>
            </a:ext>
          </a:extLst>
        </xdr:cNvPr>
        <xdr:cNvSpPr txBox="1"/>
      </xdr:nvSpPr>
      <xdr:spPr>
        <a:xfrm>
          <a:off x="16049171" y="1321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9" name="直線コネクタ 598">
          <a:extLst>
            <a:ext uri="{FF2B5EF4-FFF2-40B4-BE49-F238E27FC236}">
              <a16:creationId xmlns:a16="http://schemas.microsoft.com/office/drawing/2014/main" id="{CFDC3F4A-6A1E-4F07-B393-942EB6A4563F}"/>
            </a:ext>
          </a:extLst>
        </xdr:cNvPr>
        <xdr:cNvCxnSpPr/>
      </xdr:nvCxnSpPr>
      <xdr:spPr>
        <a:xfrm>
          <a:off x="164592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0" name="テキスト ボックス 599">
          <a:extLst>
            <a:ext uri="{FF2B5EF4-FFF2-40B4-BE49-F238E27FC236}">
              <a16:creationId xmlns:a16="http://schemas.microsoft.com/office/drawing/2014/main" id="{8AD9ADDF-1244-4F8F-889D-964E5B8264EC}"/>
            </a:ext>
          </a:extLst>
        </xdr:cNvPr>
        <xdr:cNvSpPr txBox="1"/>
      </xdr:nvSpPr>
      <xdr:spPr>
        <a:xfrm>
          <a:off x="16049171" y="12780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1" name="直線コネクタ 600">
          <a:extLst>
            <a:ext uri="{FF2B5EF4-FFF2-40B4-BE49-F238E27FC236}">
              <a16:creationId xmlns:a16="http://schemas.microsoft.com/office/drawing/2014/main" id="{DB637CA7-0F23-4323-9B3E-FB23FB31FE94}"/>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2" name="テキスト ボックス 601">
          <a:extLst>
            <a:ext uri="{FF2B5EF4-FFF2-40B4-BE49-F238E27FC236}">
              <a16:creationId xmlns:a16="http://schemas.microsoft.com/office/drawing/2014/main" id="{420EFDCB-B78D-4E92-B990-1B383AF13D48}"/>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3" name="【児童館】&#10;一人当たり面積グラフ枠">
          <a:extLst>
            <a:ext uri="{FF2B5EF4-FFF2-40B4-BE49-F238E27FC236}">
              <a16:creationId xmlns:a16="http://schemas.microsoft.com/office/drawing/2014/main" id="{C4CA40C2-5432-4CA0-BB0B-35E7078A43DD}"/>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604" name="直線コネクタ 603">
          <a:extLst>
            <a:ext uri="{FF2B5EF4-FFF2-40B4-BE49-F238E27FC236}">
              <a16:creationId xmlns:a16="http://schemas.microsoft.com/office/drawing/2014/main" id="{8200B048-172F-4A1A-9522-F3ED63ACD7C9}"/>
            </a:ext>
          </a:extLst>
        </xdr:cNvPr>
        <xdr:cNvCxnSpPr/>
      </xdr:nvCxnSpPr>
      <xdr:spPr>
        <a:xfrm flipV="1">
          <a:off x="19951064" y="12785089"/>
          <a:ext cx="0" cy="1389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605" name="【児童館】&#10;一人当たり面積最小値テキスト">
          <a:extLst>
            <a:ext uri="{FF2B5EF4-FFF2-40B4-BE49-F238E27FC236}">
              <a16:creationId xmlns:a16="http://schemas.microsoft.com/office/drawing/2014/main" id="{5D8327C6-1C29-42E6-8E8F-5E5728BDDD98}"/>
            </a:ext>
          </a:extLst>
        </xdr:cNvPr>
        <xdr:cNvSpPr txBox="1"/>
      </xdr:nvSpPr>
      <xdr:spPr>
        <a:xfrm>
          <a:off x="19989800" y="14178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606" name="直線コネクタ 605">
          <a:extLst>
            <a:ext uri="{FF2B5EF4-FFF2-40B4-BE49-F238E27FC236}">
              <a16:creationId xmlns:a16="http://schemas.microsoft.com/office/drawing/2014/main" id="{B190B9AF-8C0D-49A0-86C7-3DA32DA59BB6}"/>
            </a:ext>
          </a:extLst>
        </xdr:cNvPr>
        <xdr:cNvCxnSpPr/>
      </xdr:nvCxnSpPr>
      <xdr:spPr>
        <a:xfrm>
          <a:off x="19881850" y="141744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607" name="【児童館】&#10;一人当たり面積最大値テキスト">
          <a:extLst>
            <a:ext uri="{FF2B5EF4-FFF2-40B4-BE49-F238E27FC236}">
              <a16:creationId xmlns:a16="http://schemas.microsoft.com/office/drawing/2014/main" id="{80268D35-971F-4347-8DF8-3C90F2198CDD}"/>
            </a:ext>
          </a:extLst>
        </xdr:cNvPr>
        <xdr:cNvSpPr txBox="1"/>
      </xdr:nvSpPr>
      <xdr:spPr>
        <a:xfrm>
          <a:off x="19989800" y="1256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608" name="直線コネクタ 607">
          <a:extLst>
            <a:ext uri="{FF2B5EF4-FFF2-40B4-BE49-F238E27FC236}">
              <a16:creationId xmlns:a16="http://schemas.microsoft.com/office/drawing/2014/main" id="{E01BB9DE-F654-40DD-A7A3-AD9363DAA03A}"/>
            </a:ext>
          </a:extLst>
        </xdr:cNvPr>
        <xdr:cNvCxnSpPr/>
      </xdr:nvCxnSpPr>
      <xdr:spPr>
        <a:xfrm>
          <a:off x="19881850" y="127850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68597</xdr:rowOff>
    </xdr:from>
    <xdr:ext cx="469744" cy="259045"/>
    <xdr:sp macro="" textlink="">
      <xdr:nvSpPr>
        <xdr:cNvPr id="609" name="【児童館】&#10;一人当たり面積平均値テキスト">
          <a:extLst>
            <a:ext uri="{FF2B5EF4-FFF2-40B4-BE49-F238E27FC236}">
              <a16:creationId xmlns:a16="http://schemas.microsoft.com/office/drawing/2014/main" id="{60CB5439-45D8-4FDF-9A09-27F3C160CB98}"/>
            </a:ext>
          </a:extLst>
        </xdr:cNvPr>
        <xdr:cNvSpPr txBox="1"/>
      </xdr:nvSpPr>
      <xdr:spPr>
        <a:xfrm>
          <a:off x="19989800" y="137718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610" name="フローチャート: 判断 609">
          <a:extLst>
            <a:ext uri="{FF2B5EF4-FFF2-40B4-BE49-F238E27FC236}">
              <a16:creationId xmlns:a16="http://schemas.microsoft.com/office/drawing/2014/main" id="{74832372-7AB0-4DFD-905F-C807421505C1}"/>
            </a:ext>
          </a:extLst>
        </xdr:cNvPr>
        <xdr:cNvSpPr/>
      </xdr:nvSpPr>
      <xdr:spPr>
        <a:xfrm>
          <a:off x="19900900" y="13793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611" name="フローチャート: 判断 610">
          <a:extLst>
            <a:ext uri="{FF2B5EF4-FFF2-40B4-BE49-F238E27FC236}">
              <a16:creationId xmlns:a16="http://schemas.microsoft.com/office/drawing/2014/main" id="{9AECC6C4-7237-4F86-8F66-E6C6244A8E35}"/>
            </a:ext>
          </a:extLst>
        </xdr:cNvPr>
        <xdr:cNvSpPr/>
      </xdr:nvSpPr>
      <xdr:spPr>
        <a:xfrm>
          <a:off x="19157950" y="137934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612" name="フローチャート: 判断 611">
          <a:extLst>
            <a:ext uri="{FF2B5EF4-FFF2-40B4-BE49-F238E27FC236}">
              <a16:creationId xmlns:a16="http://schemas.microsoft.com/office/drawing/2014/main" id="{8807E90A-DA5E-466D-A495-E34C0B097729}"/>
            </a:ext>
          </a:extLst>
        </xdr:cNvPr>
        <xdr:cNvSpPr/>
      </xdr:nvSpPr>
      <xdr:spPr>
        <a:xfrm>
          <a:off x="18345150" y="13793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613" name="フローチャート: 判断 612">
          <a:extLst>
            <a:ext uri="{FF2B5EF4-FFF2-40B4-BE49-F238E27FC236}">
              <a16:creationId xmlns:a16="http://schemas.microsoft.com/office/drawing/2014/main" id="{4FAE86B5-9FF0-4F5F-97E2-13868CBF764E}"/>
            </a:ext>
          </a:extLst>
        </xdr:cNvPr>
        <xdr:cNvSpPr/>
      </xdr:nvSpPr>
      <xdr:spPr>
        <a:xfrm>
          <a:off x="17551400" y="13793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614" name="フローチャート: 判断 613">
          <a:extLst>
            <a:ext uri="{FF2B5EF4-FFF2-40B4-BE49-F238E27FC236}">
              <a16:creationId xmlns:a16="http://schemas.microsoft.com/office/drawing/2014/main" id="{5763C155-AC77-427F-ACA1-4D9B77B71E6C}"/>
            </a:ext>
          </a:extLst>
        </xdr:cNvPr>
        <xdr:cNvSpPr/>
      </xdr:nvSpPr>
      <xdr:spPr>
        <a:xfrm>
          <a:off x="16757650" y="138620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8E2C35B4-4AAF-4B2C-9A27-A02458CC46B8}"/>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50A318E9-E52B-4F71-8ECA-E1FD73D1540F}"/>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2A4C47F9-5545-43DD-B350-963FBCDA21BC}"/>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5A38E64B-2E7B-4B94-BE27-270DB38D75B3}"/>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E90C01A7-E4D3-452D-B4F2-ABFC954960FF}"/>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67311</xdr:rowOff>
    </xdr:from>
    <xdr:to>
      <xdr:col>116</xdr:col>
      <xdr:colOff>114300</xdr:colOff>
      <xdr:row>83</xdr:row>
      <xdr:rowOff>168911</xdr:rowOff>
    </xdr:to>
    <xdr:sp macro="" textlink="">
      <xdr:nvSpPr>
        <xdr:cNvPr id="620" name="楕円 619">
          <a:extLst>
            <a:ext uri="{FF2B5EF4-FFF2-40B4-BE49-F238E27FC236}">
              <a16:creationId xmlns:a16="http://schemas.microsoft.com/office/drawing/2014/main" id="{16961E9F-5016-4EEE-9B5E-29E83CABFEC1}"/>
            </a:ext>
          </a:extLst>
        </xdr:cNvPr>
        <xdr:cNvSpPr/>
      </xdr:nvSpPr>
      <xdr:spPr>
        <a:xfrm>
          <a:off x="19900900" y="137706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90188</xdr:rowOff>
    </xdr:from>
    <xdr:ext cx="469744" cy="259045"/>
    <xdr:sp macro="" textlink="">
      <xdr:nvSpPr>
        <xdr:cNvPr id="621" name="【児童館】&#10;一人当たり面積該当値テキスト">
          <a:extLst>
            <a:ext uri="{FF2B5EF4-FFF2-40B4-BE49-F238E27FC236}">
              <a16:creationId xmlns:a16="http://schemas.microsoft.com/office/drawing/2014/main" id="{8BBDBD94-9D01-4CFE-A671-94C01ABD813C}"/>
            </a:ext>
          </a:extLst>
        </xdr:cNvPr>
        <xdr:cNvSpPr txBox="1"/>
      </xdr:nvSpPr>
      <xdr:spPr>
        <a:xfrm>
          <a:off x="19989800" y="13628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67311</xdr:rowOff>
    </xdr:from>
    <xdr:to>
      <xdr:col>112</xdr:col>
      <xdr:colOff>38100</xdr:colOff>
      <xdr:row>83</xdr:row>
      <xdr:rowOff>168911</xdr:rowOff>
    </xdr:to>
    <xdr:sp macro="" textlink="">
      <xdr:nvSpPr>
        <xdr:cNvPr id="622" name="楕円 621">
          <a:extLst>
            <a:ext uri="{FF2B5EF4-FFF2-40B4-BE49-F238E27FC236}">
              <a16:creationId xmlns:a16="http://schemas.microsoft.com/office/drawing/2014/main" id="{77119736-F49F-4E4A-B407-F7906D5D1FB1}"/>
            </a:ext>
          </a:extLst>
        </xdr:cNvPr>
        <xdr:cNvSpPr/>
      </xdr:nvSpPr>
      <xdr:spPr>
        <a:xfrm>
          <a:off x="19157950" y="137706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118111</xdr:rowOff>
    </xdr:from>
    <xdr:to>
      <xdr:col>116</xdr:col>
      <xdr:colOff>63500</xdr:colOff>
      <xdr:row>83</xdr:row>
      <xdr:rowOff>118111</xdr:rowOff>
    </xdr:to>
    <xdr:cxnSp macro="">
      <xdr:nvCxnSpPr>
        <xdr:cNvPr id="623" name="直線コネクタ 622">
          <a:extLst>
            <a:ext uri="{FF2B5EF4-FFF2-40B4-BE49-F238E27FC236}">
              <a16:creationId xmlns:a16="http://schemas.microsoft.com/office/drawing/2014/main" id="{23E77DED-6CD1-4AC1-89EB-19D28B21F8FE}"/>
            </a:ext>
          </a:extLst>
        </xdr:cNvPr>
        <xdr:cNvCxnSpPr/>
      </xdr:nvCxnSpPr>
      <xdr:spPr>
        <a:xfrm>
          <a:off x="19202400" y="13821411"/>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67311</xdr:rowOff>
    </xdr:from>
    <xdr:to>
      <xdr:col>107</xdr:col>
      <xdr:colOff>101600</xdr:colOff>
      <xdr:row>83</xdr:row>
      <xdr:rowOff>168911</xdr:rowOff>
    </xdr:to>
    <xdr:sp macro="" textlink="">
      <xdr:nvSpPr>
        <xdr:cNvPr id="624" name="楕円 623">
          <a:extLst>
            <a:ext uri="{FF2B5EF4-FFF2-40B4-BE49-F238E27FC236}">
              <a16:creationId xmlns:a16="http://schemas.microsoft.com/office/drawing/2014/main" id="{8F4CA1E9-18D4-453C-A20B-4D1FA617E9A0}"/>
            </a:ext>
          </a:extLst>
        </xdr:cNvPr>
        <xdr:cNvSpPr/>
      </xdr:nvSpPr>
      <xdr:spPr>
        <a:xfrm>
          <a:off x="18345150" y="137706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118111</xdr:rowOff>
    </xdr:from>
    <xdr:to>
      <xdr:col>111</xdr:col>
      <xdr:colOff>177800</xdr:colOff>
      <xdr:row>83</xdr:row>
      <xdr:rowOff>118111</xdr:rowOff>
    </xdr:to>
    <xdr:cxnSp macro="">
      <xdr:nvCxnSpPr>
        <xdr:cNvPr id="625" name="直線コネクタ 624">
          <a:extLst>
            <a:ext uri="{FF2B5EF4-FFF2-40B4-BE49-F238E27FC236}">
              <a16:creationId xmlns:a16="http://schemas.microsoft.com/office/drawing/2014/main" id="{17DDEC4B-BE5A-4149-BCE4-6D1589A5CF5E}"/>
            </a:ext>
          </a:extLst>
        </xdr:cNvPr>
        <xdr:cNvCxnSpPr/>
      </xdr:nvCxnSpPr>
      <xdr:spPr>
        <a:xfrm>
          <a:off x="18395950" y="1382141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67311</xdr:rowOff>
    </xdr:from>
    <xdr:to>
      <xdr:col>102</xdr:col>
      <xdr:colOff>165100</xdr:colOff>
      <xdr:row>83</xdr:row>
      <xdr:rowOff>168911</xdr:rowOff>
    </xdr:to>
    <xdr:sp macro="" textlink="">
      <xdr:nvSpPr>
        <xdr:cNvPr id="626" name="楕円 625">
          <a:extLst>
            <a:ext uri="{FF2B5EF4-FFF2-40B4-BE49-F238E27FC236}">
              <a16:creationId xmlns:a16="http://schemas.microsoft.com/office/drawing/2014/main" id="{AE96E1EE-6699-4ACB-A4EF-10DC99FDF60F}"/>
            </a:ext>
          </a:extLst>
        </xdr:cNvPr>
        <xdr:cNvSpPr/>
      </xdr:nvSpPr>
      <xdr:spPr>
        <a:xfrm>
          <a:off x="17551400" y="137706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118111</xdr:rowOff>
    </xdr:from>
    <xdr:to>
      <xdr:col>107</xdr:col>
      <xdr:colOff>50800</xdr:colOff>
      <xdr:row>83</xdr:row>
      <xdr:rowOff>118111</xdr:rowOff>
    </xdr:to>
    <xdr:cxnSp macro="">
      <xdr:nvCxnSpPr>
        <xdr:cNvPr id="627" name="直線コネクタ 626">
          <a:extLst>
            <a:ext uri="{FF2B5EF4-FFF2-40B4-BE49-F238E27FC236}">
              <a16:creationId xmlns:a16="http://schemas.microsoft.com/office/drawing/2014/main" id="{D0255200-755A-41C8-B7AE-2404B822063D}"/>
            </a:ext>
          </a:extLst>
        </xdr:cNvPr>
        <xdr:cNvCxnSpPr/>
      </xdr:nvCxnSpPr>
      <xdr:spPr>
        <a:xfrm>
          <a:off x="17602200" y="13821411"/>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67311</xdr:rowOff>
    </xdr:from>
    <xdr:to>
      <xdr:col>98</xdr:col>
      <xdr:colOff>38100</xdr:colOff>
      <xdr:row>83</xdr:row>
      <xdr:rowOff>168911</xdr:rowOff>
    </xdr:to>
    <xdr:sp macro="" textlink="">
      <xdr:nvSpPr>
        <xdr:cNvPr id="628" name="楕円 627">
          <a:extLst>
            <a:ext uri="{FF2B5EF4-FFF2-40B4-BE49-F238E27FC236}">
              <a16:creationId xmlns:a16="http://schemas.microsoft.com/office/drawing/2014/main" id="{1D58F326-7B48-4421-9FFE-3F45A54EAD95}"/>
            </a:ext>
          </a:extLst>
        </xdr:cNvPr>
        <xdr:cNvSpPr/>
      </xdr:nvSpPr>
      <xdr:spPr>
        <a:xfrm>
          <a:off x="16757650" y="137706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118111</xdr:rowOff>
    </xdr:from>
    <xdr:to>
      <xdr:col>102</xdr:col>
      <xdr:colOff>114300</xdr:colOff>
      <xdr:row>83</xdr:row>
      <xdr:rowOff>118111</xdr:rowOff>
    </xdr:to>
    <xdr:cxnSp macro="">
      <xdr:nvCxnSpPr>
        <xdr:cNvPr id="629" name="直線コネクタ 628">
          <a:extLst>
            <a:ext uri="{FF2B5EF4-FFF2-40B4-BE49-F238E27FC236}">
              <a16:creationId xmlns:a16="http://schemas.microsoft.com/office/drawing/2014/main" id="{D729BE94-B651-47F2-897F-9B773297793B}"/>
            </a:ext>
          </a:extLst>
        </xdr:cNvPr>
        <xdr:cNvCxnSpPr/>
      </xdr:nvCxnSpPr>
      <xdr:spPr>
        <a:xfrm>
          <a:off x="16802100" y="1382141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11447</xdr:rowOff>
    </xdr:from>
    <xdr:ext cx="469744" cy="259045"/>
    <xdr:sp macro="" textlink="">
      <xdr:nvSpPr>
        <xdr:cNvPr id="630" name="n_1aveValue【児童館】&#10;一人当たり面積">
          <a:extLst>
            <a:ext uri="{FF2B5EF4-FFF2-40B4-BE49-F238E27FC236}">
              <a16:creationId xmlns:a16="http://schemas.microsoft.com/office/drawing/2014/main" id="{8E0D366C-A550-4E31-AB3B-E09076DF6536}"/>
            </a:ext>
          </a:extLst>
        </xdr:cNvPr>
        <xdr:cNvSpPr txBox="1"/>
      </xdr:nvSpPr>
      <xdr:spPr>
        <a:xfrm>
          <a:off x="18980227" y="1387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11447</xdr:rowOff>
    </xdr:from>
    <xdr:ext cx="469744" cy="259045"/>
    <xdr:sp macro="" textlink="">
      <xdr:nvSpPr>
        <xdr:cNvPr id="631" name="n_2aveValue【児童館】&#10;一人当たり面積">
          <a:extLst>
            <a:ext uri="{FF2B5EF4-FFF2-40B4-BE49-F238E27FC236}">
              <a16:creationId xmlns:a16="http://schemas.microsoft.com/office/drawing/2014/main" id="{5B2C081E-F9EF-415E-A908-07E3703E4C88}"/>
            </a:ext>
          </a:extLst>
        </xdr:cNvPr>
        <xdr:cNvSpPr txBox="1"/>
      </xdr:nvSpPr>
      <xdr:spPr>
        <a:xfrm>
          <a:off x="18180127" y="1387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632" name="n_3aveValue【児童館】&#10;一人当たり面積">
          <a:extLst>
            <a:ext uri="{FF2B5EF4-FFF2-40B4-BE49-F238E27FC236}">
              <a16:creationId xmlns:a16="http://schemas.microsoft.com/office/drawing/2014/main" id="{23E9007D-02D5-4B1A-8F51-B8644FDC00F5}"/>
            </a:ext>
          </a:extLst>
        </xdr:cNvPr>
        <xdr:cNvSpPr txBox="1"/>
      </xdr:nvSpPr>
      <xdr:spPr>
        <a:xfrm>
          <a:off x="17386377" y="1387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633" name="n_4aveValue【児童館】&#10;一人当たり面積">
          <a:extLst>
            <a:ext uri="{FF2B5EF4-FFF2-40B4-BE49-F238E27FC236}">
              <a16:creationId xmlns:a16="http://schemas.microsoft.com/office/drawing/2014/main" id="{CE552004-F56F-4DD6-82ED-BD9B655C9B05}"/>
            </a:ext>
          </a:extLst>
        </xdr:cNvPr>
        <xdr:cNvSpPr txBox="1"/>
      </xdr:nvSpPr>
      <xdr:spPr>
        <a:xfrm>
          <a:off x="16592627" y="1394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13988</xdr:rowOff>
    </xdr:from>
    <xdr:ext cx="469744" cy="259045"/>
    <xdr:sp macro="" textlink="">
      <xdr:nvSpPr>
        <xdr:cNvPr id="634" name="n_1mainValue【児童館】&#10;一人当たり面積">
          <a:extLst>
            <a:ext uri="{FF2B5EF4-FFF2-40B4-BE49-F238E27FC236}">
              <a16:creationId xmlns:a16="http://schemas.microsoft.com/office/drawing/2014/main" id="{4E4C8FF3-E07C-498C-AC3F-A2D6248A8591}"/>
            </a:ext>
          </a:extLst>
        </xdr:cNvPr>
        <xdr:cNvSpPr txBox="1"/>
      </xdr:nvSpPr>
      <xdr:spPr>
        <a:xfrm>
          <a:off x="18980227" y="1355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635" name="n_2mainValue【児童館】&#10;一人当たり面積">
          <a:extLst>
            <a:ext uri="{FF2B5EF4-FFF2-40B4-BE49-F238E27FC236}">
              <a16:creationId xmlns:a16="http://schemas.microsoft.com/office/drawing/2014/main" id="{6C9923A7-FEA0-4294-8D26-CA81BF7B26A4}"/>
            </a:ext>
          </a:extLst>
        </xdr:cNvPr>
        <xdr:cNvSpPr txBox="1"/>
      </xdr:nvSpPr>
      <xdr:spPr>
        <a:xfrm>
          <a:off x="18180127" y="1355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13988</xdr:rowOff>
    </xdr:from>
    <xdr:ext cx="469744" cy="259045"/>
    <xdr:sp macro="" textlink="">
      <xdr:nvSpPr>
        <xdr:cNvPr id="636" name="n_3mainValue【児童館】&#10;一人当たり面積">
          <a:extLst>
            <a:ext uri="{FF2B5EF4-FFF2-40B4-BE49-F238E27FC236}">
              <a16:creationId xmlns:a16="http://schemas.microsoft.com/office/drawing/2014/main" id="{1E0F8A75-18E6-443B-8805-0DC2B47486BB}"/>
            </a:ext>
          </a:extLst>
        </xdr:cNvPr>
        <xdr:cNvSpPr txBox="1"/>
      </xdr:nvSpPr>
      <xdr:spPr>
        <a:xfrm>
          <a:off x="17386377" y="1355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637" name="n_4mainValue【児童館】&#10;一人当たり面積">
          <a:extLst>
            <a:ext uri="{FF2B5EF4-FFF2-40B4-BE49-F238E27FC236}">
              <a16:creationId xmlns:a16="http://schemas.microsoft.com/office/drawing/2014/main" id="{BC7DD05C-EDC2-42D3-81C0-194C44FF70F9}"/>
            </a:ext>
          </a:extLst>
        </xdr:cNvPr>
        <xdr:cNvSpPr txBox="1"/>
      </xdr:nvSpPr>
      <xdr:spPr>
        <a:xfrm>
          <a:off x="16592627" y="1355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B49B536C-7E1C-4BD3-99C7-20324FB5767D}"/>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96FB924E-6F4A-4116-89A2-9797517313DE}"/>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6E3736CC-C35F-4A57-8213-30533423BB83}"/>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FC1AA77D-F0BE-4CEB-A52C-ECC88B5D349C}"/>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E5BBA8F0-AF50-4507-9DD8-4F8172D1F762}"/>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FD1CF9D5-D0AE-417E-860D-2F74622CA11C}"/>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4D1E2B8C-1D15-47CA-A311-344BC368883E}"/>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D3237D8D-CE0F-465A-BEA1-33BFD437AC72}"/>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95287F28-A110-4681-AF0D-F885D8698D0C}"/>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B8AB9546-E3C2-4218-9AD3-E0762983098B}"/>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16B55EC2-697F-4B64-A06E-B4627EC99C79}"/>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9" name="直線コネクタ 648">
          <a:extLst>
            <a:ext uri="{FF2B5EF4-FFF2-40B4-BE49-F238E27FC236}">
              <a16:creationId xmlns:a16="http://schemas.microsoft.com/office/drawing/2014/main" id="{19C58E58-AB94-4EF9-85B0-09D02E85626F}"/>
            </a:ext>
          </a:extLst>
        </xdr:cNvPr>
        <xdr:cNvCxnSpPr/>
      </xdr:nvCxnSpPr>
      <xdr:spPr>
        <a:xfrm>
          <a:off x="11207750" y="17983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0" name="テキスト ボックス 649">
          <a:extLst>
            <a:ext uri="{FF2B5EF4-FFF2-40B4-BE49-F238E27FC236}">
              <a16:creationId xmlns:a16="http://schemas.microsoft.com/office/drawing/2014/main" id="{A6806B77-197B-42E3-AF73-59E16C9533E3}"/>
            </a:ext>
          </a:extLst>
        </xdr:cNvPr>
        <xdr:cNvSpPr txBox="1"/>
      </xdr:nvSpPr>
      <xdr:spPr>
        <a:xfrm>
          <a:off x="107977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1" name="直線コネクタ 650">
          <a:extLst>
            <a:ext uri="{FF2B5EF4-FFF2-40B4-BE49-F238E27FC236}">
              <a16:creationId xmlns:a16="http://schemas.microsoft.com/office/drawing/2014/main" id="{BC6C7AB9-9AC5-4A25-BDCF-C5C5CA35BD8E}"/>
            </a:ext>
          </a:extLst>
        </xdr:cNvPr>
        <xdr:cNvCxnSpPr/>
      </xdr:nvCxnSpPr>
      <xdr:spPr>
        <a:xfrm>
          <a:off x="11207750" y="1761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2" name="テキスト ボックス 651">
          <a:extLst>
            <a:ext uri="{FF2B5EF4-FFF2-40B4-BE49-F238E27FC236}">
              <a16:creationId xmlns:a16="http://schemas.microsoft.com/office/drawing/2014/main" id="{C7D56B09-4DA7-49F4-BCE5-9A41F7E7FE84}"/>
            </a:ext>
          </a:extLst>
        </xdr:cNvPr>
        <xdr:cNvSpPr txBox="1"/>
      </xdr:nvSpPr>
      <xdr:spPr>
        <a:xfrm>
          <a:off x="10842791" y="1747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3" name="直線コネクタ 652">
          <a:extLst>
            <a:ext uri="{FF2B5EF4-FFF2-40B4-BE49-F238E27FC236}">
              <a16:creationId xmlns:a16="http://schemas.microsoft.com/office/drawing/2014/main" id="{A1233359-7B92-46D3-8A39-22A828A94127}"/>
            </a:ext>
          </a:extLst>
        </xdr:cNvPr>
        <xdr:cNvCxnSpPr/>
      </xdr:nvCxnSpPr>
      <xdr:spPr>
        <a:xfrm>
          <a:off x="11207750" y="17246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4" name="テキスト ボックス 653">
          <a:extLst>
            <a:ext uri="{FF2B5EF4-FFF2-40B4-BE49-F238E27FC236}">
              <a16:creationId xmlns:a16="http://schemas.microsoft.com/office/drawing/2014/main" id="{7FA6D2AE-E368-49EA-9003-70CC016FFC77}"/>
            </a:ext>
          </a:extLst>
        </xdr:cNvPr>
        <xdr:cNvSpPr txBox="1"/>
      </xdr:nvSpPr>
      <xdr:spPr>
        <a:xfrm>
          <a:off x="10842791" y="17110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5" name="直線コネクタ 654">
          <a:extLst>
            <a:ext uri="{FF2B5EF4-FFF2-40B4-BE49-F238E27FC236}">
              <a16:creationId xmlns:a16="http://schemas.microsoft.com/office/drawing/2014/main" id="{8158CD68-7539-4181-A4DB-02A0456CBA70}"/>
            </a:ext>
          </a:extLst>
        </xdr:cNvPr>
        <xdr:cNvCxnSpPr/>
      </xdr:nvCxnSpPr>
      <xdr:spPr>
        <a:xfrm>
          <a:off x="11207750" y="16878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6" name="テキスト ボックス 655">
          <a:extLst>
            <a:ext uri="{FF2B5EF4-FFF2-40B4-BE49-F238E27FC236}">
              <a16:creationId xmlns:a16="http://schemas.microsoft.com/office/drawing/2014/main" id="{C1B4E395-4A38-44CE-B416-5984B070315F}"/>
            </a:ext>
          </a:extLst>
        </xdr:cNvPr>
        <xdr:cNvSpPr txBox="1"/>
      </xdr:nvSpPr>
      <xdr:spPr>
        <a:xfrm>
          <a:off x="10842791" y="16742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7" name="直線コネクタ 656">
          <a:extLst>
            <a:ext uri="{FF2B5EF4-FFF2-40B4-BE49-F238E27FC236}">
              <a16:creationId xmlns:a16="http://schemas.microsoft.com/office/drawing/2014/main" id="{6CEDD609-902F-4E24-8C17-8B7F730C20AE}"/>
            </a:ext>
          </a:extLst>
        </xdr:cNvPr>
        <xdr:cNvCxnSpPr/>
      </xdr:nvCxnSpPr>
      <xdr:spPr>
        <a:xfrm>
          <a:off x="11207750" y="1651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8" name="テキスト ボックス 657">
          <a:extLst>
            <a:ext uri="{FF2B5EF4-FFF2-40B4-BE49-F238E27FC236}">
              <a16:creationId xmlns:a16="http://schemas.microsoft.com/office/drawing/2014/main" id="{ED5A9E39-054D-4EFC-81D4-53DBA9C70B76}"/>
            </a:ext>
          </a:extLst>
        </xdr:cNvPr>
        <xdr:cNvSpPr txBox="1"/>
      </xdr:nvSpPr>
      <xdr:spPr>
        <a:xfrm>
          <a:off x="10842791" y="16374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FEE372BA-39BD-486A-841D-552D5508FC97}"/>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0" name="テキスト ボックス 659">
          <a:extLst>
            <a:ext uri="{FF2B5EF4-FFF2-40B4-BE49-F238E27FC236}">
              <a16:creationId xmlns:a16="http://schemas.microsoft.com/office/drawing/2014/main" id="{A1603875-4816-4B56-ADFE-E2B1AB3864D2}"/>
            </a:ext>
          </a:extLst>
        </xdr:cNvPr>
        <xdr:cNvSpPr txBox="1"/>
      </xdr:nvSpPr>
      <xdr:spPr>
        <a:xfrm>
          <a:off x="10906911" y="16012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1F8CF1EB-D124-45EF-8BF6-0137EB4DE7AB}"/>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662" name="直線コネクタ 661">
          <a:extLst>
            <a:ext uri="{FF2B5EF4-FFF2-40B4-BE49-F238E27FC236}">
              <a16:creationId xmlns:a16="http://schemas.microsoft.com/office/drawing/2014/main" id="{DB338510-EB4C-4229-A741-1E3275B57123}"/>
            </a:ext>
          </a:extLst>
        </xdr:cNvPr>
        <xdr:cNvCxnSpPr/>
      </xdr:nvCxnSpPr>
      <xdr:spPr>
        <a:xfrm flipV="1">
          <a:off x="14699614" y="16548100"/>
          <a:ext cx="0" cy="128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663" name="【公民館】&#10;有形固定資産減価償却率最小値テキスト">
          <a:extLst>
            <a:ext uri="{FF2B5EF4-FFF2-40B4-BE49-F238E27FC236}">
              <a16:creationId xmlns:a16="http://schemas.microsoft.com/office/drawing/2014/main" id="{3EA97EB0-9B10-453F-A50B-2D873863AB42}"/>
            </a:ext>
          </a:extLst>
        </xdr:cNvPr>
        <xdr:cNvSpPr txBox="1"/>
      </xdr:nvSpPr>
      <xdr:spPr>
        <a:xfrm>
          <a:off x="14738350" y="1783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664" name="直線コネクタ 663">
          <a:extLst>
            <a:ext uri="{FF2B5EF4-FFF2-40B4-BE49-F238E27FC236}">
              <a16:creationId xmlns:a16="http://schemas.microsoft.com/office/drawing/2014/main" id="{1AC4F9FF-0851-474A-9E71-3EE772EFC854}"/>
            </a:ext>
          </a:extLst>
        </xdr:cNvPr>
        <xdr:cNvCxnSpPr/>
      </xdr:nvCxnSpPr>
      <xdr:spPr>
        <a:xfrm>
          <a:off x="14611350" y="178288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665" name="【公民館】&#10;有形固定資産減価償却率最大値テキスト">
          <a:extLst>
            <a:ext uri="{FF2B5EF4-FFF2-40B4-BE49-F238E27FC236}">
              <a16:creationId xmlns:a16="http://schemas.microsoft.com/office/drawing/2014/main" id="{509B31F7-D3C5-41A1-AF49-50F740EB8524}"/>
            </a:ext>
          </a:extLst>
        </xdr:cNvPr>
        <xdr:cNvSpPr txBox="1"/>
      </xdr:nvSpPr>
      <xdr:spPr>
        <a:xfrm>
          <a:off x="14738350" y="1633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666" name="直線コネクタ 665">
          <a:extLst>
            <a:ext uri="{FF2B5EF4-FFF2-40B4-BE49-F238E27FC236}">
              <a16:creationId xmlns:a16="http://schemas.microsoft.com/office/drawing/2014/main" id="{806DAF06-0557-419A-8560-C85C3303A64C}"/>
            </a:ext>
          </a:extLst>
        </xdr:cNvPr>
        <xdr:cNvCxnSpPr/>
      </xdr:nvCxnSpPr>
      <xdr:spPr>
        <a:xfrm>
          <a:off x="14611350" y="16548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38752</xdr:rowOff>
    </xdr:from>
    <xdr:ext cx="405111" cy="259045"/>
    <xdr:sp macro="" textlink="">
      <xdr:nvSpPr>
        <xdr:cNvPr id="667" name="【公民館】&#10;有形固定資産減価償却率平均値テキスト">
          <a:extLst>
            <a:ext uri="{FF2B5EF4-FFF2-40B4-BE49-F238E27FC236}">
              <a16:creationId xmlns:a16="http://schemas.microsoft.com/office/drawing/2014/main" id="{FBE7F845-3D23-4D41-B013-3423DE538E7A}"/>
            </a:ext>
          </a:extLst>
        </xdr:cNvPr>
        <xdr:cNvSpPr txBox="1"/>
      </xdr:nvSpPr>
      <xdr:spPr>
        <a:xfrm>
          <a:off x="14738350" y="170440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668" name="フローチャート: 判断 667">
          <a:extLst>
            <a:ext uri="{FF2B5EF4-FFF2-40B4-BE49-F238E27FC236}">
              <a16:creationId xmlns:a16="http://schemas.microsoft.com/office/drawing/2014/main" id="{9117B5B3-BA72-4C8A-BBA0-3AB416AA76AF}"/>
            </a:ext>
          </a:extLst>
        </xdr:cNvPr>
        <xdr:cNvSpPr/>
      </xdr:nvSpPr>
      <xdr:spPr>
        <a:xfrm>
          <a:off x="14649450" y="171862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669" name="フローチャート: 判断 668">
          <a:extLst>
            <a:ext uri="{FF2B5EF4-FFF2-40B4-BE49-F238E27FC236}">
              <a16:creationId xmlns:a16="http://schemas.microsoft.com/office/drawing/2014/main" id="{58CF1605-B786-41E9-9A70-69A7A9BA3BD1}"/>
            </a:ext>
          </a:extLst>
        </xdr:cNvPr>
        <xdr:cNvSpPr/>
      </xdr:nvSpPr>
      <xdr:spPr>
        <a:xfrm>
          <a:off x="13887450" y="172396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670" name="フローチャート: 判断 669">
          <a:extLst>
            <a:ext uri="{FF2B5EF4-FFF2-40B4-BE49-F238E27FC236}">
              <a16:creationId xmlns:a16="http://schemas.microsoft.com/office/drawing/2014/main" id="{636340EE-5C79-4E67-882E-56B26EB2FD0F}"/>
            </a:ext>
          </a:extLst>
        </xdr:cNvPr>
        <xdr:cNvSpPr/>
      </xdr:nvSpPr>
      <xdr:spPr>
        <a:xfrm>
          <a:off x="13093700" y="1722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671" name="フローチャート: 判断 670">
          <a:extLst>
            <a:ext uri="{FF2B5EF4-FFF2-40B4-BE49-F238E27FC236}">
              <a16:creationId xmlns:a16="http://schemas.microsoft.com/office/drawing/2014/main" id="{7B111F57-CCF8-4C7C-859F-AB6D052FB421}"/>
            </a:ext>
          </a:extLst>
        </xdr:cNvPr>
        <xdr:cNvSpPr/>
      </xdr:nvSpPr>
      <xdr:spPr>
        <a:xfrm>
          <a:off x="12299950" y="171862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672" name="フローチャート: 判断 671">
          <a:extLst>
            <a:ext uri="{FF2B5EF4-FFF2-40B4-BE49-F238E27FC236}">
              <a16:creationId xmlns:a16="http://schemas.microsoft.com/office/drawing/2014/main" id="{DD33E8C9-1FF1-4BAF-B5C1-209912CA2A4B}"/>
            </a:ext>
          </a:extLst>
        </xdr:cNvPr>
        <xdr:cNvSpPr/>
      </xdr:nvSpPr>
      <xdr:spPr>
        <a:xfrm>
          <a:off x="11487150" y="171545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4F9BB3C7-D5B0-4912-B628-DF2C1BF981B4}"/>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A8B9C568-90B3-4D4D-9586-FADB66152D9C}"/>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AC6C849B-5E89-4EA6-B41D-D6B93437B10D}"/>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F15BF1E0-31AF-4CF0-98E9-695D5E03C629}"/>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80275D76-7D3C-4BB1-9575-6280FEA10838}"/>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114936</xdr:rowOff>
    </xdr:from>
    <xdr:to>
      <xdr:col>85</xdr:col>
      <xdr:colOff>177800</xdr:colOff>
      <xdr:row>106</xdr:row>
      <xdr:rowOff>45086</xdr:rowOff>
    </xdr:to>
    <xdr:sp macro="" textlink="">
      <xdr:nvSpPr>
        <xdr:cNvPr id="678" name="楕円 677">
          <a:extLst>
            <a:ext uri="{FF2B5EF4-FFF2-40B4-BE49-F238E27FC236}">
              <a16:creationId xmlns:a16="http://schemas.microsoft.com/office/drawing/2014/main" id="{F5FD980F-C120-47F6-966B-1BBA489BFF3D}"/>
            </a:ext>
          </a:extLst>
        </xdr:cNvPr>
        <xdr:cNvSpPr/>
      </xdr:nvSpPr>
      <xdr:spPr>
        <a:xfrm>
          <a:off x="14649450" y="174504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93363</xdr:rowOff>
    </xdr:from>
    <xdr:ext cx="405111" cy="259045"/>
    <xdr:sp macro="" textlink="">
      <xdr:nvSpPr>
        <xdr:cNvPr id="679" name="【公民館】&#10;有形固定資産減価償却率該当値テキスト">
          <a:extLst>
            <a:ext uri="{FF2B5EF4-FFF2-40B4-BE49-F238E27FC236}">
              <a16:creationId xmlns:a16="http://schemas.microsoft.com/office/drawing/2014/main" id="{D507A3E7-AB87-49D8-B0B7-747E9685EDEA}"/>
            </a:ext>
          </a:extLst>
        </xdr:cNvPr>
        <xdr:cNvSpPr txBox="1"/>
      </xdr:nvSpPr>
      <xdr:spPr>
        <a:xfrm>
          <a:off x="14738350" y="17428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78739</xdr:rowOff>
    </xdr:from>
    <xdr:to>
      <xdr:col>81</xdr:col>
      <xdr:colOff>101600</xdr:colOff>
      <xdr:row>106</xdr:row>
      <xdr:rowOff>8889</xdr:rowOff>
    </xdr:to>
    <xdr:sp macro="" textlink="">
      <xdr:nvSpPr>
        <xdr:cNvPr id="680" name="楕円 679">
          <a:extLst>
            <a:ext uri="{FF2B5EF4-FFF2-40B4-BE49-F238E27FC236}">
              <a16:creationId xmlns:a16="http://schemas.microsoft.com/office/drawing/2014/main" id="{A2E53C42-8B99-42A8-8C2A-E90686C78442}"/>
            </a:ext>
          </a:extLst>
        </xdr:cNvPr>
        <xdr:cNvSpPr/>
      </xdr:nvSpPr>
      <xdr:spPr>
        <a:xfrm>
          <a:off x="13887450" y="174142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129539</xdr:rowOff>
    </xdr:from>
    <xdr:to>
      <xdr:col>85</xdr:col>
      <xdr:colOff>127000</xdr:colOff>
      <xdr:row>105</xdr:row>
      <xdr:rowOff>165736</xdr:rowOff>
    </xdr:to>
    <xdr:cxnSp macro="">
      <xdr:nvCxnSpPr>
        <xdr:cNvPr id="681" name="直線コネクタ 680">
          <a:extLst>
            <a:ext uri="{FF2B5EF4-FFF2-40B4-BE49-F238E27FC236}">
              <a16:creationId xmlns:a16="http://schemas.microsoft.com/office/drawing/2014/main" id="{F3927374-AAA9-4ED5-8EAC-3A80CD9FB085}"/>
            </a:ext>
          </a:extLst>
        </xdr:cNvPr>
        <xdr:cNvCxnSpPr/>
      </xdr:nvCxnSpPr>
      <xdr:spPr>
        <a:xfrm>
          <a:off x="13938250" y="17465039"/>
          <a:ext cx="762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78739</xdr:rowOff>
    </xdr:from>
    <xdr:to>
      <xdr:col>76</xdr:col>
      <xdr:colOff>165100</xdr:colOff>
      <xdr:row>106</xdr:row>
      <xdr:rowOff>8889</xdr:rowOff>
    </xdr:to>
    <xdr:sp macro="" textlink="">
      <xdr:nvSpPr>
        <xdr:cNvPr id="682" name="楕円 681">
          <a:extLst>
            <a:ext uri="{FF2B5EF4-FFF2-40B4-BE49-F238E27FC236}">
              <a16:creationId xmlns:a16="http://schemas.microsoft.com/office/drawing/2014/main" id="{E2351790-AEF1-4E73-A69F-5D4E5ACA9072}"/>
            </a:ext>
          </a:extLst>
        </xdr:cNvPr>
        <xdr:cNvSpPr/>
      </xdr:nvSpPr>
      <xdr:spPr>
        <a:xfrm>
          <a:off x="13093700" y="174142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129539</xdr:rowOff>
    </xdr:from>
    <xdr:to>
      <xdr:col>81</xdr:col>
      <xdr:colOff>50800</xdr:colOff>
      <xdr:row>105</xdr:row>
      <xdr:rowOff>129539</xdr:rowOff>
    </xdr:to>
    <xdr:cxnSp macro="">
      <xdr:nvCxnSpPr>
        <xdr:cNvPr id="683" name="直線コネクタ 682">
          <a:extLst>
            <a:ext uri="{FF2B5EF4-FFF2-40B4-BE49-F238E27FC236}">
              <a16:creationId xmlns:a16="http://schemas.microsoft.com/office/drawing/2014/main" id="{E5F050E8-79F5-4705-852E-B89D6DC8000B}"/>
            </a:ext>
          </a:extLst>
        </xdr:cNvPr>
        <xdr:cNvCxnSpPr/>
      </xdr:nvCxnSpPr>
      <xdr:spPr>
        <a:xfrm>
          <a:off x="13144500" y="17465039"/>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684" name="楕円 683">
          <a:extLst>
            <a:ext uri="{FF2B5EF4-FFF2-40B4-BE49-F238E27FC236}">
              <a16:creationId xmlns:a16="http://schemas.microsoft.com/office/drawing/2014/main" id="{263FFB41-01BE-42E3-8552-6C81C286FDF7}"/>
            </a:ext>
          </a:extLst>
        </xdr:cNvPr>
        <xdr:cNvSpPr/>
      </xdr:nvSpPr>
      <xdr:spPr>
        <a:xfrm>
          <a:off x="12299950" y="173704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85725</xdr:rowOff>
    </xdr:from>
    <xdr:to>
      <xdr:col>76</xdr:col>
      <xdr:colOff>114300</xdr:colOff>
      <xdr:row>105</xdr:row>
      <xdr:rowOff>129539</xdr:rowOff>
    </xdr:to>
    <xdr:cxnSp macro="">
      <xdr:nvCxnSpPr>
        <xdr:cNvPr id="685" name="直線コネクタ 684">
          <a:extLst>
            <a:ext uri="{FF2B5EF4-FFF2-40B4-BE49-F238E27FC236}">
              <a16:creationId xmlns:a16="http://schemas.microsoft.com/office/drawing/2014/main" id="{715FA5EC-A8E7-42FA-A896-E4588B7D39C6}"/>
            </a:ext>
          </a:extLst>
        </xdr:cNvPr>
        <xdr:cNvCxnSpPr/>
      </xdr:nvCxnSpPr>
      <xdr:spPr>
        <a:xfrm>
          <a:off x="12344400" y="17421225"/>
          <a:ext cx="8001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2539</xdr:rowOff>
    </xdr:from>
    <xdr:to>
      <xdr:col>67</xdr:col>
      <xdr:colOff>101600</xdr:colOff>
      <xdr:row>105</xdr:row>
      <xdr:rowOff>104139</xdr:rowOff>
    </xdr:to>
    <xdr:sp macro="" textlink="">
      <xdr:nvSpPr>
        <xdr:cNvPr id="686" name="楕円 685">
          <a:extLst>
            <a:ext uri="{FF2B5EF4-FFF2-40B4-BE49-F238E27FC236}">
              <a16:creationId xmlns:a16="http://schemas.microsoft.com/office/drawing/2014/main" id="{C64293EB-2C53-4644-AC9C-C1C036B06D38}"/>
            </a:ext>
          </a:extLst>
        </xdr:cNvPr>
        <xdr:cNvSpPr/>
      </xdr:nvSpPr>
      <xdr:spPr>
        <a:xfrm>
          <a:off x="11487150" y="1733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53339</xdr:rowOff>
    </xdr:from>
    <xdr:to>
      <xdr:col>71</xdr:col>
      <xdr:colOff>177800</xdr:colOff>
      <xdr:row>105</xdr:row>
      <xdr:rowOff>85725</xdr:rowOff>
    </xdr:to>
    <xdr:cxnSp macro="">
      <xdr:nvCxnSpPr>
        <xdr:cNvPr id="687" name="直線コネクタ 686">
          <a:extLst>
            <a:ext uri="{FF2B5EF4-FFF2-40B4-BE49-F238E27FC236}">
              <a16:creationId xmlns:a16="http://schemas.microsoft.com/office/drawing/2014/main" id="{9974008B-3840-4882-BC54-57F90DCF657C}"/>
            </a:ext>
          </a:extLst>
        </xdr:cNvPr>
        <xdr:cNvCxnSpPr/>
      </xdr:nvCxnSpPr>
      <xdr:spPr>
        <a:xfrm>
          <a:off x="11537950" y="17388839"/>
          <a:ext cx="80645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688" name="n_1aveValue【公民館】&#10;有形固定資産減価償却率">
          <a:extLst>
            <a:ext uri="{FF2B5EF4-FFF2-40B4-BE49-F238E27FC236}">
              <a16:creationId xmlns:a16="http://schemas.microsoft.com/office/drawing/2014/main" id="{0B5E2907-6DC7-4E88-AF40-8A6AD64D9B65}"/>
            </a:ext>
          </a:extLst>
        </xdr:cNvPr>
        <xdr:cNvSpPr txBox="1"/>
      </xdr:nvSpPr>
      <xdr:spPr>
        <a:xfrm>
          <a:off x="13742044" y="17021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689" name="n_2aveValue【公民館】&#10;有形固定資産減価償却率">
          <a:extLst>
            <a:ext uri="{FF2B5EF4-FFF2-40B4-BE49-F238E27FC236}">
              <a16:creationId xmlns:a16="http://schemas.microsoft.com/office/drawing/2014/main" id="{0E5DB4A5-1EA2-4C53-9210-94FF58B65BAF}"/>
            </a:ext>
          </a:extLst>
        </xdr:cNvPr>
        <xdr:cNvSpPr txBox="1"/>
      </xdr:nvSpPr>
      <xdr:spPr>
        <a:xfrm>
          <a:off x="12960994" y="1700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690" name="n_3aveValue【公民館】&#10;有形固定資産減価償却率">
          <a:extLst>
            <a:ext uri="{FF2B5EF4-FFF2-40B4-BE49-F238E27FC236}">
              <a16:creationId xmlns:a16="http://schemas.microsoft.com/office/drawing/2014/main" id="{55B1A2C3-4A2D-434C-B191-E6F5DB6B1519}"/>
            </a:ext>
          </a:extLst>
        </xdr:cNvPr>
        <xdr:cNvSpPr txBox="1"/>
      </xdr:nvSpPr>
      <xdr:spPr>
        <a:xfrm>
          <a:off x="12167244" y="1697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95902</xdr:rowOff>
    </xdr:from>
    <xdr:ext cx="405111" cy="259045"/>
    <xdr:sp macro="" textlink="">
      <xdr:nvSpPr>
        <xdr:cNvPr id="691" name="n_4aveValue【公民館】&#10;有形固定資産減価償却率">
          <a:extLst>
            <a:ext uri="{FF2B5EF4-FFF2-40B4-BE49-F238E27FC236}">
              <a16:creationId xmlns:a16="http://schemas.microsoft.com/office/drawing/2014/main" id="{59E19719-DA6F-4ECA-A222-36EF4C45668D}"/>
            </a:ext>
          </a:extLst>
        </xdr:cNvPr>
        <xdr:cNvSpPr txBox="1"/>
      </xdr:nvSpPr>
      <xdr:spPr>
        <a:xfrm>
          <a:off x="11354444" y="1693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xdr:rowOff>
    </xdr:from>
    <xdr:ext cx="405111" cy="259045"/>
    <xdr:sp macro="" textlink="">
      <xdr:nvSpPr>
        <xdr:cNvPr id="692" name="n_1mainValue【公民館】&#10;有形固定資産減価償却率">
          <a:extLst>
            <a:ext uri="{FF2B5EF4-FFF2-40B4-BE49-F238E27FC236}">
              <a16:creationId xmlns:a16="http://schemas.microsoft.com/office/drawing/2014/main" id="{D40DB7F3-753F-4201-8F17-155D046BDD50}"/>
            </a:ext>
          </a:extLst>
        </xdr:cNvPr>
        <xdr:cNvSpPr txBox="1"/>
      </xdr:nvSpPr>
      <xdr:spPr>
        <a:xfrm>
          <a:off x="13742044" y="1750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xdr:rowOff>
    </xdr:from>
    <xdr:ext cx="405111" cy="259045"/>
    <xdr:sp macro="" textlink="">
      <xdr:nvSpPr>
        <xdr:cNvPr id="693" name="n_2mainValue【公民館】&#10;有形固定資産減価償却率">
          <a:extLst>
            <a:ext uri="{FF2B5EF4-FFF2-40B4-BE49-F238E27FC236}">
              <a16:creationId xmlns:a16="http://schemas.microsoft.com/office/drawing/2014/main" id="{69ADED9D-121B-4D62-B285-131F61D07B83}"/>
            </a:ext>
          </a:extLst>
        </xdr:cNvPr>
        <xdr:cNvSpPr txBox="1"/>
      </xdr:nvSpPr>
      <xdr:spPr>
        <a:xfrm>
          <a:off x="12960994" y="1750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127652</xdr:rowOff>
    </xdr:from>
    <xdr:ext cx="405111" cy="259045"/>
    <xdr:sp macro="" textlink="">
      <xdr:nvSpPr>
        <xdr:cNvPr id="694" name="n_3mainValue【公民館】&#10;有形固定資産減価償却率">
          <a:extLst>
            <a:ext uri="{FF2B5EF4-FFF2-40B4-BE49-F238E27FC236}">
              <a16:creationId xmlns:a16="http://schemas.microsoft.com/office/drawing/2014/main" id="{6CAA2720-F928-4E37-9CCE-785A6A031270}"/>
            </a:ext>
          </a:extLst>
        </xdr:cNvPr>
        <xdr:cNvSpPr txBox="1"/>
      </xdr:nvSpPr>
      <xdr:spPr>
        <a:xfrm>
          <a:off x="12167244" y="17463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95266</xdr:rowOff>
    </xdr:from>
    <xdr:ext cx="405111" cy="259045"/>
    <xdr:sp macro="" textlink="">
      <xdr:nvSpPr>
        <xdr:cNvPr id="695" name="n_4mainValue【公民館】&#10;有形固定資産減価償却率">
          <a:extLst>
            <a:ext uri="{FF2B5EF4-FFF2-40B4-BE49-F238E27FC236}">
              <a16:creationId xmlns:a16="http://schemas.microsoft.com/office/drawing/2014/main" id="{F3E60866-65EE-4B56-924E-A8BE8564C9FA}"/>
            </a:ext>
          </a:extLst>
        </xdr:cNvPr>
        <xdr:cNvSpPr txBox="1"/>
      </xdr:nvSpPr>
      <xdr:spPr>
        <a:xfrm>
          <a:off x="11354444" y="17430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BCF451C7-3C09-480E-8D31-E4729E204F77}"/>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28AAC749-14D3-40F5-9168-3B0BF777D869}"/>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B7B335D1-5040-4209-8B66-6F1D398073EE}"/>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F292FC63-8669-4386-ABD0-569BA4ABB353}"/>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8CDE64F5-A4C1-4226-9003-A809A6B426A7}"/>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B53AD827-98FE-4977-8A14-BD7AE584BD3F}"/>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C4675C4E-C0EA-4DA4-B070-E25DE5B85F6F}"/>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59230954-C9A3-4961-9E46-B952C6684486}"/>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8953A2C4-D774-45CD-9398-8710CB3FADE1}"/>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32FAE6BA-14E7-4582-9EFA-61A9954D14C4}"/>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6" name="直線コネクタ 705">
          <a:extLst>
            <a:ext uri="{FF2B5EF4-FFF2-40B4-BE49-F238E27FC236}">
              <a16:creationId xmlns:a16="http://schemas.microsoft.com/office/drawing/2014/main" id="{02E6865B-DA31-423A-A95C-4B0B127DBB23}"/>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7" name="テキスト ボックス 706">
          <a:extLst>
            <a:ext uri="{FF2B5EF4-FFF2-40B4-BE49-F238E27FC236}">
              <a16:creationId xmlns:a16="http://schemas.microsoft.com/office/drawing/2014/main" id="{BF686430-2293-4AAB-998D-9CAC8EC0B5D9}"/>
            </a:ext>
          </a:extLst>
        </xdr:cNvPr>
        <xdr:cNvSpPr txBox="1"/>
      </xdr:nvSpPr>
      <xdr:spPr>
        <a:xfrm>
          <a:off x="1604917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8" name="直線コネクタ 707">
          <a:extLst>
            <a:ext uri="{FF2B5EF4-FFF2-40B4-BE49-F238E27FC236}">
              <a16:creationId xmlns:a16="http://schemas.microsoft.com/office/drawing/2014/main" id="{6B4F70C7-7F30-4B2B-B2C3-49A6F60D20FC}"/>
            </a:ext>
          </a:extLst>
        </xdr:cNvPr>
        <xdr:cNvCxnSpPr/>
      </xdr:nvCxnSpPr>
      <xdr:spPr>
        <a:xfrm>
          <a:off x="16459200" y="1746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9" name="テキスト ボックス 708">
          <a:extLst>
            <a:ext uri="{FF2B5EF4-FFF2-40B4-BE49-F238E27FC236}">
              <a16:creationId xmlns:a16="http://schemas.microsoft.com/office/drawing/2014/main" id="{EE6C9E4D-2C2B-4E46-8917-06946AD8500B}"/>
            </a:ext>
          </a:extLst>
        </xdr:cNvPr>
        <xdr:cNvSpPr txBox="1"/>
      </xdr:nvSpPr>
      <xdr:spPr>
        <a:xfrm>
          <a:off x="16049171" y="1733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0" name="直線コネクタ 709">
          <a:extLst>
            <a:ext uri="{FF2B5EF4-FFF2-40B4-BE49-F238E27FC236}">
              <a16:creationId xmlns:a16="http://schemas.microsoft.com/office/drawing/2014/main" id="{9E967923-E067-48E5-8CA8-C5D95EB7E0F5}"/>
            </a:ext>
          </a:extLst>
        </xdr:cNvPr>
        <xdr:cNvCxnSpPr/>
      </xdr:nvCxnSpPr>
      <xdr:spPr>
        <a:xfrm>
          <a:off x="16459200" y="1702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1" name="テキスト ボックス 710">
          <a:extLst>
            <a:ext uri="{FF2B5EF4-FFF2-40B4-BE49-F238E27FC236}">
              <a16:creationId xmlns:a16="http://schemas.microsoft.com/office/drawing/2014/main" id="{6D4A832E-3FA9-4E95-B5CF-AB760653EA18}"/>
            </a:ext>
          </a:extLst>
        </xdr:cNvPr>
        <xdr:cNvSpPr txBox="1"/>
      </xdr:nvSpPr>
      <xdr:spPr>
        <a:xfrm>
          <a:off x="16049171" y="1688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2" name="直線コネクタ 711">
          <a:extLst>
            <a:ext uri="{FF2B5EF4-FFF2-40B4-BE49-F238E27FC236}">
              <a16:creationId xmlns:a16="http://schemas.microsoft.com/office/drawing/2014/main" id="{C5F337B9-D7FC-4F1F-A2DC-C2CF904267AC}"/>
            </a:ext>
          </a:extLst>
        </xdr:cNvPr>
        <xdr:cNvCxnSpPr/>
      </xdr:nvCxnSpPr>
      <xdr:spPr>
        <a:xfrm>
          <a:off x="16459200" y="16586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3" name="テキスト ボックス 712">
          <a:extLst>
            <a:ext uri="{FF2B5EF4-FFF2-40B4-BE49-F238E27FC236}">
              <a16:creationId xmlns:a16="http://schemas.microsoft.com/office/drawing/2014/main" id="{ECEE8295-F87A-4048-AB54-D37D920ABECB}"/>
            </a:ext>
          </a:extLst>
        </xdr:cNvPr>
        <xdr:cNvSpPr txBox="1"/>
      </xdr:nvSpPr>
      <xdr:spPr>
        <a:xfrm>
          <a:off x="16049171" y="16450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4" name="直線コネクタ 713">
          <a:extLst>
            <a:ext uri="{FF2B5EF4-FFF2-40B4-BE49-F238E27FC236}">
              <a16:creationId xmlns:a16="http://schemas.microsoft.com/office/drawing/2014/main" id="{477F4602-71F2-48E5-A072-EC37B7E0919D}"/>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5" name="テキスト ボックス 714">
          <a:extLst>
            <a:ext uri="{FF2B5EF4-FFF2-40B4-BE49-F238E27FC236}">
              <a16:creationId xmlns:a16="http://schemas.microsoft.com/office/drawing/2014/main" id="{0740CE3D-19B2-446B-B4AD-7A1B2A6EB937}"/>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6" name="【公民館】&#10;一人当たり面積グラフ枠">
          <a:extLst>
            <a:ext uri="{FF2B5EF4-FFF2-40B4-BE49-F238E27FC236}">
              <a16:creationId xmlns:a16="http://schemas.microsoft.com/office/drawing/2014/main" id="{7509E65D-C027-4C7D-8460-FFD87371C7A2}"/>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717" name="直線コネクタ 716">
          <a:extLst>
            <a:ext uri="{FF2B5EF4-FFF2-40B4-BE49-F238E27FC236}">
              <a16:creationId xmlns:a16="http://schemas.microsoft.com/office/drawing/2014/main" id="{19928853-4557-4583-BEE6-91496FD13FDF}"/>
            </a:ext>
          </a:extLst>
        </xdr:cNvPr>
        <xdr:cNvCxnSpPr/>
      </xdr:nvCxnSpPr>
      <xdr:spPr>
        <a:xfrm flipV="1">
          <a:off x="19951064" y="16455389"/>
          <a:ext cx="0" cy="1405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718" name="【公民館】&#10;一人当たり面積最小値テキスト">
          <a:extLst>
            <a:ext uri="{FF2B5EF4-FFF2-40B4-BE49-F238E27FC236}">
              <a16:creationId xmlns:a16="http://schemas.microsoft.com/office/drawing/2014/main" id="{A977BC3F-D50A-46C6-A48C-029C9AC618D1}"/>
            </a:ext>
          </a:extLst>
        </xdr:cNvPr>
        <xdr:cNvSpPr txBox="1"/>
      </xdr:nvSpPr>
      <xdr:spPr>
        <a:xfrm>
          <a:off x="19989800" y="1786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719" name="直線コネクタ 718">
          <a:extLst>
            <a:ext uri="{FF2B5EF4-FFF2-40B4-BE49-F238E27FC236}">
              <a16:creationId xmlns:a16="http://schemas.microsoft.com/office/drawing/2014/main" id="{41A5A4F5-0B11-4834-88DF-21CC47A329FD}"/>
            </a:ext>
          </a:extLst>
        </xdr:cNvPr>
        <xdr:cNvCxnSpPr/>
      </xdr:nvCxnSpPr>
      <xdr:spPr>
        <a:xfrm>
          <a:off x="19881850" y="178612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720" name="【公民館】&#10;一人当たり面積最大値テキスト">
          <a:extLst>
            <a:ext uri="{FF2B5EF4-FFF2-40B4-BE49-F238E27FC236}">
              <a16:creationId xmlns:a16="http://schemas.microsoft.com/office/drawing/2014/main" id="{3F272BFA-C327-492E-8834-9E4AA2FA2F2E}"/>
            </a:ext>
          </a:extLst>
        </xdr:cNvPr>
        <xdr:cNvSpPr txBox="1"/>
      </xdr:nvSpPr>
      <xdr:spPr>
        <a:xfrm>
          <a:off x="19989800" y="1623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721" name="直線コネクタ 720">
          <a:extLst>
            <a:ext uri="{FF2B5EF4-FFF2-40B4-BE49-F238E27FC236}">
              <a16:creationId xmlns:a16="http://schemas.microsoft.com/office/drawing/2014/main" id="{AE7625B6-252D-4C18-856F-A861A3D59D82}"/>
            </a:ext>
          </a:extLst>
        </xdr:cNvPr>
        <xdr:cNvCxnSpPr/>
      </xdr:nvCxnSpPr>
      <xdr:spPr>
        <a:xfrm>
          <a:off x="19881850" y="164553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722" name="【公民館】&#10;一人当たり面積平均値テキスト">
          <a:extLst>
            <a:ext uri="{FF2B5EF4-FFF2-40B4-BE49-F238E27FC236}">
              <a16:creationId xmlns:a16="http://schemas.microsoft.com/office/drawing/2014/main" id="{52A20A92-B5D5-41D4-B1FE-B85111FDDFCF}"/>
            </a:ext>
          </a:extLst>
        </xdr:cNvPr>
        <xdr:cNvSpPr txBox="1"/>
      </xdr:nvSpPr>
      <xdr:spPr>
        <a:xfrm>
          <a:off x="19989800" y="171267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723" name="フローチャート: 判断 722">
          <a:extLst>
            <a:ext uri="{FF2B5EF4-FFF2-40B4-BE49-F238E27FC236}">
              <a16:creationId xmlns:a16="http://schemas.microsoft.com/office/drawing/2014/main" id="{A1648BDF-3809-46E5-A1EE-6985AA805456}"/>
            </a:ext>
          </a:extLst>
        </xdr:cNvPr>
        <xdr:cNvSpPr/>
      </xdr:nvSpPr>
      <xdr:spPr>
        <a:xfrm>
          <a:off x="19900900" y="172689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724" name="フローチャート: 判断 723">
          <a:extLst>
            <a:ext uri="{FF2B5EF4-FFF2-40B4-BE49-F238E27FC236}">
              <a16:creationId xmlns:a16="http://schemas.microsoft.com/office/drawing/2014/main" id="{F615E4AE-C766-4B5B-B2E1-9D5CACC5AE5B}"/>
            </a:ext>
          </a:extLst>
        </xdr:cNvPr>
        <xdr:cNvSpPr/>
      </xdr:nvSpPr>
      <xdr:spPr>
        <a:xfrm>
          <a:off x="19157950" y="1728723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725" name="フローチャート: 判断 724">
          <a:extLst>
            <a:ext uri="{FF2B5EF4-FFF2-40B4-BE49-F238E27FC236}">
              <a16:creationId xmlns:a16="http://schemas.microsoft.com/office/drawing/2014/main" id="{0BE19964-946A-4B04-9F47-68280D463CEC}"/>
            </a:ext>
          </a:extLst>
        </xdr:cNvPr>
        <xdr:cNvSpPr/>
      </xdr:nvSpPr>
      <xdr:spPr>
        <a:xfrm>
          <a:off x="18345150" y="172780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726" name="フローチャート: 判断 725">
          <a:extLst>
            <a:ext uri="{FF2B5EF4-FFF2-40B4-BE49-F238E27FC236}">
              <a16:creationId xmlns:a16="http://schemas.microsoft.com/office/drawing/2014/main" id="{7178D9B7-701B-46ED-BEA2-92156CC3B6B9}"/>
            </a:ext>
          </a:extLst>
        </xdr:cNvPr>
        <xdr:cNvSpPr/>
      </xdr:nvSpPr>
      <xdr:spPr>
        <a:xfrm>
          <a:off x="17551400" y="172598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727" name="フローチャート: 判断 726">
          <a:extLst>
            <a:ext uri="{FF2B5EF4-FFF2-40B4-BE49-F238E27FC236}">
              <a16:creationId xmlns:a16="http://schemas.microsoft.com/office/drawing/2014/main" id="{BF667F11-C349-46E2-9F33-612463AF22B1}"/>
            </a:ext>
          </a:extLst>
        </xdr:cNvPr>
        <xdr:cNvSpPr/>
      </xdr:nvSpPr>
      <xdr:spPr>
        <a:xfrm>
          <a:off x="16757650" y="171866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FB81DD16-53B4-46A9-A437-2415180B5376}"/>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94F0D3C9-A5B1-49EB-91F6-786CD87249B5}"/>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EF8579CA-219C-4865-A754-93EFC6FBCBD7}"/>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2BC87052-1A01-4A16-B9ED-9F2E412C7D43}"/>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B5333795-F559-4685-9FD7-AAFBEEAB0FCE}"/>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146558</xdr:rowOff>
    </xdr:from>
    <xdr:to>
      <xdr:col>116</xdr:col>
      <xdr:colOff>114300</xdr:colOff>
      <xdr:row>106</xdr:row>
      <xdr:rowOff>76708</xdr:rowOff>
    </xdr:to>
    <xdr:sp macro="" textlink="">
      <xdr:nvSpPr>
        <xdr:cNvPr id="733" name="楕円 732">
          <a:extLst>
            <a:ext uri="{FF2B5EF4-FFF2-40B4-BE49-F238E27FC236}">
              <a16:creationId xmlns:a16="http://schemas.microsoft.com/office/drawing/2014/main" id="{FB7446DD-0316-4250-8FFF-BD263E56F9EC}"/>
            </a:ext>
          </a:extLst>
        </xdr:cNvPr>
        <xdr:cNvSpPr/>
      </xdr:nvSpPr>
      <xdr:spPr>
        <a:xfrm>
          <a:off x="19900900" y="174820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124985</xdr:rowOff>
    </xdr:from>
    <xdr:ext cx="469744" cy="259045"/>
    <xdr:sp macro="" textlink="">
      <xdr:nvSpPr>
        <xdr:cNvPr id="734" name="【公民館】&#10;一人当たり面積該当値テキスト">
          <a:extLst>
            <a:ext uri="{FF2B5EF4-FFF2-40B4-BE49-F238E27FC236}">
              <a16:creationId xmlns:a16="http://schemas.microsoft.com/office/drawing/2014/main" id="{98E5602B-0F6A-4DE4-ACE5-98F96B4D8040}"/>
            </a:ext>
          </a:extLst>
        </xdr:cNvPr>
        <xdr:cNvSpPr txBox="1"/>
      </xdr:nvSpPr>
      <xdr:spPr>
        <a:xfrm>
          <a:off x="19989800" y="17460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137413</xdr:rowOff>
    </xdr:from>
    <xdr:to>
      <xdr:col>112</xdr:col>
      <xdr:colOff>38100</xdr:colOff>
      <xdr:row>106</xdr:row>
      <xdr:rowOff>67563</xdr:rowOff>
    </xdr:to>
    <xdr:sp macro="" textlink="">
      <xdr:nvSpPr>
        <xdr:cNvPr id="735" name="楕円 734">
          <a:extLst>
            <a:ext uri="{FF2B5EF4-FFF2-40B4-BE49-F238E27FC236}">
              <a16:creationId xmlns:a16="http://schemas.microsoft.com/office/drawing/2014/main" id="{68DF4F03-4F75-4576-AE88-65FA000EAF09}"/>
            </a:ext>
          </a:extLst>
        </xdr:cNvPr>
        <xdr:cNvSpPr/>
      </xdr:nvSpPr>
      <xdr:spPr>
        <a:xfrm>
          <a:off x="19157950" y="1747291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16763</xdr:rowOff>
    </xdr:from>
    <xdr:to>
      <xdr:col>116</xdr:col>
      <xdr:colOff>63500</xdr:colOff>
      <xdr:row>106</xdr:row>
      <xdr:rowOff>25908</xdr:rowOff>
    </xdr:to>
    <xdr:cxnSp macro="">
      <xdr:nvCxnSpPr>
        <xdr:cNvPr id="736" name="直線コネクタ 735">
          <a:extLst>
            <a:ext uri="{FF2B5EF4-FFF2-40B4-BE49-F238E27FC236}">
              <a16:creationId xmlns:a16="http://schemas.microsoft.com/office/drawing/2014/main" id="{DA105FA0-F93F-48B8-82AF-0721A0D896CD}"/>
            </a:ext>
          </a:extLst>
        </xdr:cNvPr>
        <xdr:cNvCxnSpPr/>
      </xdr:nvCxnSpPr>
      <xdr:spPr>
        <a:xfrm>
          <a:off x="19202400" y="17517363"/>
          <a:ext cx="7493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137413</xdr:rowOff>
    </xdr:from>
    <xdr:to>
      <xdr:col>107</xdr:col>
      <xdr:colOff>101600</xdr:colOff>
      <xdr:row>106</xdr:row>
      <xdr:rowOff>67563</xdr:rowOff>
    </xdr:to>
    <xdr:sp macro="" textlink="">
      <xdr:nvSpPr>
        <xdr:cNvPr id="737" name="楕円 736">
          <a:extLst>
            <a:ext uri="{FF2B5EF4-FFF2-40B4-BE49-F238E27FC236}">
              <a16:creationId xmlns:a16="http://schemas.microsoft.com/office/drawing/2014/main" id="{7D7D7B85-8F74-4A63-BDDD-3AE65253D766}"/>
            </a:ext>
          </a:extLst>
        </xdr:cNvPr>
        <xdr:cNvSpPr/>
      </xdr:nvSpPr>
      <xdr:spPr>
        <a:xfrm>
          <a:off x="18345150" y="174729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16763</xdr:rowOff>
    </xdr:from>
    <xdr:to>
      <xdr:col>111</xdr:col>
      <xdr:colOff>177800</xdr:colOff>
      <xdr:row>106</xdr:row>
      <xdr:rowOff>16763</xdr:rowOff>
    </xdr:to>
    <xdr:cxnSp macro="">
      <xdr:nvCxnSpPr>
        <xdr:cNvPr id="738" name="直線コネクタ 737">
          <a:extLst>
            <a:ext uri="{FF2B5EF4-FFF2-40B4-BE49-F238E27FC236}">
              <a16:creationId xmlns:a16="http://schemas.microsoft.com/office/drawing/2014/main" id="{759FF7AE-A936-41C6-969B-7141868C265F}"/>
            </a:ext>
          </a:extLst>
        </xdr:cNvPr>
        <xdr:cNvCxnSpPr/>
      </xdr:nvCxnSpPr>
      <xdr:spPr>
        <a:xfrm>
          <a:off x="18395950" y="17517363"/>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137413</xdr:rowOff>
    </xdr:from>
    <xdr:to>
      <xdr:col>102</xdr:col>
      <xdr:colOff>165100</xdr:colOff>
      <xdr:row>106</xdr:row>
      <xdr:rowOff>67563</xdr:rowOff>
    </xdr:to>
    <xdr:sp macro="" textlink="">
      <xdr:nvSpPr>
        <xdr:cNvPr id="739" name="楕円 738">
          <a:extLst>
            <a:ext uri="{FF2B5EF4-FFF2-40B4-BE49-F238E27FC236}">
              <a16:creationId xmlns:a16="http://schemas.microsoft.com/office/drawing/2014/main" id="{E144E7BE-E1E2-4B65-B1E9-E9FAC836FCB0}"/>
            </a:ext>
          </a:extLst>
        </xdr:cNvPr>
        <xdr:cNvSpPr/>
      </xdr:nvSpPr>
      <xdr:spPr>
        <a:xfrm>
          <a:off x="17551400" y="174729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16763</xdr:rowOff>
    </xdr:from>
    <xdr:to>
      <xdr:col>107</xdr:col>
      <xdr:colOff>50800</xdr:colOff>
      <xdr:row>106</xdr:row>
      <xdr:rowOff>16763</xdr:rowOff>
    </xdr:to>
    <xdr:cxnSp macro="">
      <xdr:nvCxnSpPr>
        <xdr:cNvPr id="740" name="直線コネクタ 739">
          <a:extLst>
            <a:ext uri="{FF2B5EF4-FFF2-40B4-BE49-F238E27FC236}">
              <a16:creationId xmlns:a16="http://schemas.microsoft.com/office/drawing/2014/main" id="{9E8C4D88-1E27-4149-B16A-DB54BDFF1255}"/>
            </a:ext>
          </a:extLst>
        </xdr:cNvPr>
        <xdr:cNvCxnSpPr/>
      </xdr:nvCxnSpPr>
      <xdr:spPr>
        <a:xfrm>
          <a:off x="17602200" y="17517363"/>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137413</xdr:rowOff>
    </xdr:from>
    <xdr:to>
      <xdr:col>98</xdr:col>
      <xdr:colOff>38100</xdr:colOff>
      <xdr:row>106</xdr:row>
      <xdr:rowOff>67563</xdr:rowOff>
    </xdr:to>
    <xdr:sp macro="" textlink="">
      <xdr:nvSpPr>
        <xdr:cNvPr id="741" name="楕円 740">
          <a:extLst>
            <a:ext uri="{FF2B5EF4-FFF2-40B4-BE49-F238E27FC236}">
              <a16:creationId xmlns:a16="http://schemas.microsoft.com/office/drawing/2014/main" id="{FA18DD27-5116-40D9-90F9-C2704192A50D}"/>
            </a:ext>
          </a:extLst>
        </xdr:cNvPr>
        <xdr:cNvSpPr/>
      </xdr:nvSpPr>
      <xdr:spPr>
        <a:xfrm>
          <a:off x="16757650" y="1747291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16763</xdr:rowOff>
    </xdr:from>
    <xdr:to>
      <xdr:col>102</xdr:col>
      <xdr:colOff>114300</xdr:colOff>
      <xdr:row>106</xdr:row>
      <xdr:rowOff>16763</xdr:rowOff>
    </xdr:to>
    <xdr:cxnSp macro="">
      <xdr:nvCxnSpPr>
        <xdr:cNvPr id="742" name="直線コネクタ 741">
          <a:extLst>
            <a:ext uri="{FF2B5EF4-FFF2-40B4-BE49-F238E27FC236}">
              <a16:creationId xmlns:a16="http://schemas.microsoft.com/office/drawing/2014/main" id="{B8482A57-F075-45DA-B8E5-8461B1F99A4F}"/>
            </a:ext>
          </a:extLst>
        </xdr:cNvPr>
        <xdr:cNvCxnSpPr/>
      </xdr:nvCxnSpPr>
      <xdr:spPr>
        <a:xfrm>
          <a:off x="16802100" y="1751736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743" name="n_1aveValue【公民館】&#10;一人当たり面積">
          <a:extLst>
            <a:ext uri="{FF2B5EF4-FFF2-40B4-BE49-F238E27FC236}">
              <a16:creationId xmlns:a16="http://schemas.microsoft.com/office/drawing/2014/main" id="{2F0B8488-216E-47B9-B13F-5091B5C3CDF5}"/>
            </a:ext>
          </a:extLst>
        </xdr:cNvPr>
        <xdr:cNvSpPr txBox="1"/>
      </xdr:nvSpPr>
      <xdr:spPr>
        <a:xfrm>
          <a:off x="18980227" y="17068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744" name="n_2aveValue【公民館】&#10;一人当たり面積">
          <a:extLst>
            <a:ext uri="{FF2B5EF4-FFF2-40B4-BE49-F238E27FC236}">
              <a16:creationId xmlns:a16="http://schemas.microsoft.com/office/drawing/2014/main" id="{251B1989-9131-414B-B496-E93E7C1AA3D0}"/>
            </a:ext>
          </a:extLst>
        </xdr:cNvPr>
        <xdr:cNvSpPr txBox="1"/>
      </xdr:nvSpPr>
      <xdr:spPr>
        <a:xfrm>
          <a:off x="18180127" y="17059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36085</xdr:rowOff>
    </xdr:from>
    <xdr:ext cx="469744" cy="259045"/>
    <xdr:sp macro="" textlink="">
      <xdr:nvSpPr>
        <xdr:cNvPr id="745" name="n_3aveValue【公民館】&#10;一人当たり面積">
          <a:extLst>
            <a:ext uri="{FF2B5EF4-FFF2-40B4-BE49-F238E27FC236}">
              <a16:creationId xmlns:a16="http://schemas.microsoft.com/office/drawing/2014/main" id="{FE7F2389-0C08-47A6-B3C1-0573BCE52770}"/>
            </a:ext>
          </a:extLst>
        </xdr:cNvPr>
        <xdr:cNvSpPr txBox="1"/>
      </xdr:nvSpPr>
      <xdr:spPr>
        <a:xfrm>
          <a:off x="17386377" y="17041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134383</xdr:rowOff>
    </xdr:from>
    <xdr:ext cx="469744" cy="259045"/>
    <xdr:sp macro="" textlink="">
      <xdr:nvSpPr>
        <xdr:cNvPr id="746" name="n_4aveValue【公民館】&#10;一人当たり面積">
          <a:extLst>
            <a:ext uri="{FF2B5EF4-FFF2-40B4-BE49-F238E27FC236}">
              <a16:creationId xmlns:a16="http://schemas.microsoft.com/office/drawing/2014/main" id="{921ED6FA-4932-44A2-9306-A9D6DD7A66BB}"/>
            </a:ext>
          </a:extLst>
        </xdr:cNvPr>
        <xdr:cNvSpPr txBox="1"/>
      </xdr:nvSpPr>
      <xdr:spPr>
        <a:xfrm>
          <a:off x="16592627" y="16974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58690</xdr:rowOff>
    </xdr:from>
    <xdr:ext cx="469744" cy="259045"/>
    <xdr:sp macro="" textlink="">
      <xdr:nvSpPr>
        <xdr:cNvPr id="747" name="n_1mainValue【公民館】&#10;一人当たり面積">
          <a:extLst>
            <a:ext uri="{FF2B5EF4-FFF2-40B4-BE49-F238E27FC236}">
              <a16:creationId xmlns:a16="http://schemas.microsoft.com/office/drawing/2014/main" id="{456BCDEC-7C37-4113-9039-DF34ED1F8C49}"/>
            </a:ext>
          </a:extLst>
        </xdr:cNvPr>
        <xdr:cNvSpPr txBox="1"/>
      </xdr:nvSpPr>
      <xdr:spPr>
        <a:xfrm>
          <a:off x="18980227" y="1755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58690</xdr:rowOff>
    </xdr:from>
    <xdr:ext cx="469744" cy="259045"/>
    <xdr:sp macro="" textlink="">
      <xdr:nvSpPr>
        <xdr:cNvPr id="748" name="n_2mainValue【公民館】&#10;一人当たり面積">
          <a:extLst>
            <a:ext uri="{FF2B5EF4-FFF2-40B4-BE49-F238E27FC236}">
              <a16:creationId xmlns:a16="http://schemas.microsoft.com/office/drawing/2014/main" id="{D079EC40-B106-43F0-815E-BA02C6CE51A6}"/>
            </a:ext>
          </a:extLst>
        </xdr:cNvPr>
        <xdr:cNvSpPr txBox="1"/>
      </xdr:nvSpPr>
      <xdr:spPr>
        <a:xfrm>
          <a:off x="18180127" y="1755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58690</xdr:rowOff>
    </xdr:from>
    <xdr:ext cx="469744" cy="259045"/>
    <xdr:sp macro="" textlink="">
      <xdr:nvSpPr>
        <xdr:cNvPr id="749" name="n_3mainValue【公民館】&#10;一人当たり面積">
          <a:extLst>
            <a:ext uri="{FF2B5EF4-FFF2-40B4-BE49-F238E27FC236}">
              <a16:creationId xmlns:a16="http://schemas.microsoft.com/office/drawing/2014/main" id="{12BA4C35-2DB1-4999-A02A-D61944E9CF42}"/>
            </a:ext>
          </a:extLst>
        </xdr:cNvPr>
        <xdr:cNvSpPr txBox="1"/>
      </xdr:nvSpPr>
      <xdr:spPr>
        <a:xfrm>
          <a:off x="17386377" y="1755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58690</xdr:rowOff>
    </xdr:from>
    <xdr:ext cx="469744" cy="259045"/>
    <xdr:sp macro="" textlink="">
      <xdr:nvSpPr>
        <xdr:cNvPr id="750" name="n_4mainValue【公民館】&#10;一人当たり面積">
          <a:extLst>
            <a:ext uri="{FF2B5EF4-FFF2-40B4-BE49-F238E27FC236}">
              <a16:creationId xmlns:a16="http://schemas.microsoft.com/office/drawing/2014/main" id="{C6E3D1AC-FBD1-4E3A-A4FC-24C44A1F4596}"/>
            </a:ext>
          </a:extLst>
        </xdr:cNvPr>
        <xdr:cNvSpPr txBox="1"/>
      </xdr:nvSpPr>
      <xdr:spPr>
        <a:xfrm>
          <a:off x="16592627" y="1755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1" name="正方形/長方形 750">
          <a:extLst>
            <a:ext uri="{FF2B5EF4-FFF2-40B4-BE49-F238E27FC236}">
              <a16:creationId xmlns:a16="http://schemas.microsoft.com/office/drawing/2014/main" id="{674BC340-1310-4C6D-8917-370BF783EDA2}"/>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2" name="正方形/長方形 751">
          <a:extLst>
            <a:ext uri="{FF2B5EF4-FFF2-40B4-BE49-F238E27FC236}">
              <a16:creationId xmlns:a16="http://schemas.microsoft.com/office/drawing/2014/main" id="{544B551F-8145-47E4-9D4F-74FA4CEE01CA}"/>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3" name="テキスト ボックス 752">
          <a:extLst>
            <a:ext uri="{FF2B5EF4-FFF2-40B4-BE49-F238E27FC236}">
              <a16:creationId xmlns:a16="http://schemas.microsoft.com/office/drawing/2014/main" id="{48E10B1D-C500-4ED3-ABBA-0A3502C4790A}"/>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上回っている施設は、公営住宅、児童館、公民館であり、下回っている施設は、道路、保育所、学校施設である。保育所については、民営化を進めてきた影響が大きく、類似団体と比較して有形固定資産減価償却率及び一人あたり面積は大幅に低く推移している。老朽化が進んでいる施設については、必要に応じて改修や修繕等を実施しているが、より長期的な視点からの更新や長寿命化についての検討・推進も必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553559F-7B3B-44AF-9343-C534E92AB890}"/>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CFF781B-FD13-42D0-8C99-DF51B86B7AAE}"/>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63BDC86-453F-45B6-941A-36AA99EEAB1C}"/>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4630993-0C75-4B59-8032-C9E16E5BA5A0}"/>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東京都国分寺市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F4FFE9A-1515-4898-A86A-DC4277DE42CD}"/>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0A90291-BB64-4EBF-B1DC-6AA81115C94C}"/>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A98B8A1-9F7A-4C18-868F-BCC3E9451D9E}"/>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2510ACA-331D-4CCD-B68D-3ECC5F020B46}"/>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D33FB62-3CF5-46D7-8D6A-062228A89200}"/>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10E69C1-7755-44D5-9BEC-818E4799878D}"/>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129,500
126,265
11.46
69,671,892
67,555,299
2,058,357
27,627,458
27,521,543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03E79C5-136F-4F6E-9042-223CC5ECBEDC}"/>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DB94EA0-5EF7-46EA-87BB-3839861EA8E0}"/>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42E4CFE-B92D-4AFB-8CB7-C527AF06D973}"/>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54.7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C73E267-C902-487B-8F48-0CC016EB5270}"/>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6E241CF-45B9-4534-8174-4E2466A49532}"/>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82D13C2-7706-492E-85F1-14A901C52D65}"/>
            </a:ext>
          </a:extLst>
        </xdr:cNvPr>
        <xdr:cNvSpPr/>
      </xdr:nvSpPr>
      <xdr:spPr>
        <a:xfrm>
          <a:off x="6470650" y="165100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9100F17-FFDD-4F0D-A928-94EA68A5AD91}"/>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44B3437-8B59-4510-86FC-FEE4A98032F7}"/>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9D89D0A-50B7-497A-9816-82A4147B046D}"/>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5FF5E18-19AF-4C97-8EBB-6BE27EEC0A41}"/>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D2BD785-CDBF-452A-AC52-13325DA91172}"/>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9108B31-11E2-4287-83E7-D48D439D9D16}"/>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9470B8D-CB40-45AA-A92C-C93CF79CA109}"/>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46678A8-07E1-4BF2-9D6E-010154745CB6}"/>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8C1B823-A2E9-462D-AE1D-D238F9207D76}"/>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80BEB24-6EF4-404E-947D-95296931E017}"/>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551D2AA-B26E-478F-A6C9-3833CE75F03D}"/>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67FAE93-E1AA-4A55-B76E-A5AD4E8712F4}"/>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AB1477E-E06E-4F86-B6BA-7E5FEDDF3ABE}"/>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34FC449-2811-44EA-B1FD-31725EDCAE4C}"/>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4DA4C25-B2C7-4B51-A821-E82B1366A70A}"/>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C83BD52-2F1A-4596-B6B3-243E37BCED1E}"/>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3326428-2570-4805-B811-C1C0CAB210F1}"/>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F44636E-9D0F-44CE-AE87-DCD3D6C443D1}"/>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48E09A6-1B9C-4ADE-9CE5-942D4DAEE65A}"/>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F207F94-FCF6-4AE4-BBE4-573E6C85EF70}"/>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3AB1021-2EF6-46FA-859D-C5F73ABA9EA8}"/>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2E732A2-ECFF-4798-B66D-4152040E1218}"/>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E0825C1-0553-4ADF-B3C4-1AF453EC0E20}"/>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5F082D6-7163-4AE0-B6E4-E77969B7D392}"/>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1A919CB-C779-4C7F-A439-1F868DA67389}"/>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933A722-D437-43F0-B654-BFC077AE29F8}"/>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FD68F06-0422-4B3F-9418-AAA4451F0971}"/>
            </a:ext>
          </a:extLst>
        </xdr:cNvPr>
        <xdr:cNvCxnSpPr/>
      </xdr:nvCxnSpPr>
      <xdr:spPr>
        <a:xfrm>
          <a:off x="6858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8D47323-9513-4210-B3B9-874F49607287}"/>
            </a:ext>
          </a:extLst>
        </xdr:cNvPr>
        <xdr:cNvSpPr txBox="1"/>
      </xdr:nvSpPr>
      <xdr:spPr>
        <a:xfrm>
          <a:off x="2757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6CBF9A5-387F-4EF5-81C3-4CFD02C7E1D9}"/>
            </a:ext>
          </a:extLst>
        </xdr:cNvPr>
        <xdr:cNvCxnSpPr/>
      </xdr:nvCxnSpPr>
      <xdr:spPr>
        <a:xfrm>
          <a:off x="6858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7CE06EF-2F6E-45E6-A09E-1A54E49EEFAC}"/>
            </a:ext>
          </a:extLst>
        </xdr:cNvPr>
        <xdr:cNvSpPr txBox="1"/>
      </xdr:nvSpPr>
      <xdr:spPr>
        <a:xfrm>
          <a:off x="3398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7A1C6B5-4191-4FEA-BDB7-D4C573275C0D}"/>
            </a:ext>
          </a:extLst>
        </xdr:cNvPr>
        <xdr:cNvCxnSpPr/>
      </xdr:nvCxnSpPr>
      <xdr:spPr>
        <a:xfrm>
          <a:off x="6858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1E8FA8A-13D6-4736-AA1F-A9E84DC9ACB6}"/>
            </a:ext>
          </a:extLst>
        </xdr:cNvPr>
        <xdr:cNvSpPr txBox="1"/>
      </xdr:nvSpPr>
      <xdr:spPr>
        <a:xfrm>
          <a:off x="3398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8F06E6B-1050-4987-8260-42A4CC9DCCB5}"/>
            </a:ext>
          </a:extLst>
        </xdr:cNvPr>
        <xdr:cNvCxnSpPr/>
      </xdr:nvCxnSpPr>
      <xdr:spPr>
        <a:xfrm>
          <a:off x="6858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0B970EE-645A-40CD-A7BC-2E9319E83C4D}"/>
            </a:ext>
          </a:extLst>
        </xdr:cNvPr>
        <xdr:cNvSpPr txBox="1"/>
      </xdr:nvSpPr>
      <xdr:spPr>
        <a:xfrm>
          <a:off x="3398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446CDA3-08A6-4E36-998E-E3B2249A0F23}"/>
            </a:ext>
          </a:extLst>
        </xdr:cNvPr>
        <xdr:cNvCxnSpPr/>
      </xdr:nvCxnSpPr>
      <xdr:spPr>
        <a:xfrm>
          <a:off x="6858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5C18107-9259-46A0-9C3C-D742EEC7E564}"/>
            </a:ext>
          </a:extLst>
        </xdr:cNvPr>
        <xdr:cNvSpPr txBox="1"/>
      </xdr:nvSpPr>
      <xdr:spPr>
        <a:xfrm>
          <a:off x="3398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63B6E6F-4A33-41DF-B0E4-03169BD3F31F}"/>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D176745-D32C-4FC8-82F8-F34DEF783AAA}"/>
            </a:ext>
          </a:extLst>
        </xdr:cNvPr>
        <xdr:cNvSpPr txBox="1"/>
      </xdr:nvSpPr>
      <xdr:spPr>
        <a:xfrm>
          <a:off x="38496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8253262E-742A-449F-8ECA-D72D950322DC}"/>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6BF96B84-CE2A-4927-A35C-8E9BA555A2D5}"/>
            </a:ext>
          </a:extLst>
        </xdr:cNvPr>
        <xdr:cNvCxnSpPr/>
      </xdr:nvCxnSpPr>
      <xdr:spPr>
        <a:xfrm flipV="1">
          <a:off x="4177665" y="541845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9D63FBD7-D93A-4992-B9EF-348DBD07F1AE}"/>
            </a:ext>
          </a:extLst>
        </xdr:cNvPr>
        <xdr:cNvSpPr txBox="1"/>
      </xdr:nvSpPr>
      <xdr:spPr>
        <a:xfrm>
          <a:off x="4216400" y="685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D1A16E98-833F-4702-9DA4-B1AECA9F3667}"/>
            </a:ext>
          </a:extLst>
        </xdr:cNvPr>
        <xdr:cNvCxnSpPr/>
      </xdr:nvCxnSpPr>
      <xdr:spPr>
        <a:xfrm>
          <a:off x="4108450" y="68472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98FC20ED-07E0-4F94-A2E4-941393C3191F}"/>
            </a:ext>
          </a:extLst>
        </xdr:cNvPr>
        <xdr:cNvSpPr txBox="1"/>
      </xdr:nvSpPr>
      <xdr:spPr>
        <a:xfrm>
          <a:off x="4216400" y="520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65484883-55C1-4355-BCDA-0BF0DC93D7C4}"/>
            </a:ext>
          </a:extLst>
        </xdr:cNvPr>
        <xdr:cNvCxnSpPr/>
      </xdr:nvCxnSpPr>
      <xdr:spPr>
        <a:xfrm>
          <a:off x="4108450" y="54184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DEC2B99B-0C8E-41CC-97DD-84B4BD514210}"/>
            </a:ext>
          </a:extLst>
        </xdr:cNvPr>
        <xdr:cNvSpPr txBox="1"/>
      </xdr:nvSpPr>
      <xdr:spPr>
        <a:xfrm>
          <a:off x="4216400" y="5922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BDF8510F-E12C-4BCB-BA58-BFF77EF3391C}"/>
            </a:ext>
          </a:extLst>
        </xdr:cNvPr>
        <xdr:cNvSpPr/>
      </xdr:nvSpPr>
      <xdr:spPr>
        <a:xfrm>
          <a:off x="4127500" y="60642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C82745D0-619F-4F82-AD18-7F251617D328}"/>
            </a:ext>
          </a:extLst>
        </xdr:cNvPr>
        <xdr:cNvSpPr/>
      </xdr:nvSpPr>
      <xdr:spPr>
        <a:xfrm>
          <a:off x="3384550" y="60375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5105CA78-1CFF-402B-BBFC-300180DBFE29}"/>
            </a:ext>
          </a:extLst>
        </xdr:cNvPr>
        <xdr:cNvSpPr/>
      </xdr:nvSpPr>
      <xdr:spPr>
        <a:xfrm>
          <a:off x="2571750" y="5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551D0550-C833-47AE-A21E-CF6A9540552B}"/>
            </a:ext>
          </a:extLst>
        </xdr:cNvPr>
        <xdr:cNvSpPr/>
      </xdr:nvSpPr>
      <xdr:spPr>
        <a:xfrm>
          <a:off x="1778000" y="60242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064CE425-EFE9-448A-BFFD-4EA7E46BDDA4}"/>
            </a:ext>
          </a:extLst>
        </xdr:cNvPr>
        <xdr:cNvSpPr/>
      </xdr:nvSpPr>
      <xdr:spPr>
        <a:xfrm>
          <a:off x="984250" y="59880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4E9C777-D519-4A04-BB6C-6A75B62E2ADE}"/>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E0F75D7-D4B8-44B1-A5EF-C96896923518}"/>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0308472-9458-4FFE-BD17-FCC8B7901443}"/>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9C58C81-D226-4392-81A4-0902D1DB07A7}"/>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EF2779F-AE18-4BF4-A93A-905A534792BB}"/>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145415</xdr:rowOff>
    </xdr:from>
    <xdr:to>
      <xdr:col>24</xdr:col>
      <xdr:colOff>114300</xdr:colOff>
      <xdr:row>40</xdr:row>
      <xdr:rowOff>75565</xdr:rowOff>
    </xdr:to>
    <xdr:sp macro="" textlink="">
      <xdr:nvSpPr>
        <xdr:cNvPr id="73" name="楕円 72">
          <a:extLst>
            <a:ext uri="{FF2B5EF4-FFF2-40B4-BE49-F238E27FC236}">
              <a16:creationId xmlns:a16="http://schemas.microsoft.com/office/drawing/2014/main" id="{5EF19122-81C9-43B8-BD8E-D4420D789B44}"/>
            </a:ext>
          </a:extLst>
        </xdr:cNvPr>
        <xdr:cNvSpPr/>
      </xdr:nvSpPr>
      <xdr:spPr>
        <a:xfrm>
          <a:off x="4127500" y="65843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123842</xdr:rowOff>
    </xdr:from>
    <xdr:ext cx="405111" cy="259045"/>
    <xdr:sp macro="" textlink="">
      <xdr:nvSpPr>
        <xdr:cNvPr id="74" name="【図書館】&#10;有形固定資産減価償却率該当値テキスト">
          <a:extLst>
            <a:ext uri="{FF2B5EF4-FFF2-40B4-BE49-F238E27FC236}">
              <a16:creationId xmlns:a16="http://schemas.microsoft.com/office/drawing/2014/main" id="{34A69511-CE1C-4716-845E-9C7BF411E3E9}"/>
            </a:ext>
          </a:extLst>
        </xdr:cNvPr>
        <xdr:cNvSpPr txBox="1"/>
      </xdr:nvSpPr>
      <xdr:spPr>
        <a:xfrm>
          <a:off x="4216400"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151130</xdr:rowOff>
    </xdr:from>
    <xdr:to>
      <xdr:col>20</xdr:col>
      <xdr:colOff>38100</xdr:colOff>
      <xdr:row>40</xdr:row>
      <xdr:rowOff>81280</xdr:rowOff>
    </xdr:to>
    <xdr:sp macro="" textlink="">
      <xdr:nvSpPr>
        <xdr:cNvPr id="75" name="楕円 74">
          <a:extLst>
            <a:ext uri="{FF2B5EF4-FFF2-40B4-BE49-F238E27FC236}">
              <a16:creationId xmlns:a16="http://schemas.microsoft.com/office/drawing/2014/main" id="{7A440058-7DB7-4337-B130-C932E670E015}"/>
            </a:ext>
          </a:extLst>
        </xdr:cNvPr>
        <xdr:cNvSpPr/>
      </xdr:nvSpPr>
      <xdr:spPr>
        <a:xfrm>
          <a:off x="3384550" y="65900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24765</xdr:rowOff>
    </xdr:from>
    <xdr:to>
      <xdr:col>24</xdr:col>
      <xdr:colOff>63500</xdr:colOff>
      <xdr:row>40</xdr:row>
      <xdr:rowOff>30480</xdr:rowOff>
    </xdr:to>
    <xdr:cxnSp macro="">
      <xdr:nvCxnSpPr>
        <xdr:cNvPr id="76" name="直線コネクタ 75">
          <a:extLst>
            <a:ext uri="{FF2B5EF4-FFF2-40B4-BE49-F238E27FC236}">
              <a16:creationId xmlns:a16="http://schemas.microsoft.com/office/drawing/2014/main" id="{F84F738C-57A2-4012-8D2B-EE7034E3E359}"/>
            </a:ext>
          </a:extLst>
        </xdr:cNvPr>
        <xdr:cNvCxnSpPr/>
      </xdr:nvCxnSpPr>
      <xdr:spPr>
        <a:xfrm flipV="1">
          <a:off x="3429000" y="6628765"/>
          <a:ext cx="7493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114935</xdr:rowOff>
    </xdr:from>
    <xdr:to>
      <xdr:col>15</xdr:col>
      <xdr:colOff>101600</xdr:colOff>
      <xdr:row>40</xdr:row>
      <xdr:rowOff>45085</xdr:rowOff>
    </xdr:to>
    <xdr:sp macro="" textlink="">
      <xdr:nvSpPr>
        <xdr:cNvPr id="77" name="楕円 76">
          <a:extLst>
            <a:ext uri="{FF2B5EF4-FFF2-40B4-BE49-F238E27FC236}">
              <a16:creationId xmlns:a16="http://schemas.microsoft.com/office/drawing/2014/main" id="{43B2B56F-0CFA-4B35-8D05-22BA86258D57}"/>
            </a:ext>
          </a:extLst>
        </xdr:cNvPr>
        <xdr:cNvSpPr/>
      </xdr:nvSpPr>
      <xdr:spPr>
        <a:xfrm>
          <a:off x="2571750" y="65538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165735</xdr:rowOff>
    </xdr:from>
    <xdr:to>
      <xdr:col>19</xdr:col>
      <xdr:colOff>177800</xdr:colOff>
      <xdr:row>40</xdr:row>
      <xdr:rowOff>30480</xdr:rowOff>
    </xdr:to>
    <xdr:cxnSp macro="">
      <xdr:nvCxnSpPr>
        <xdr:cNvPr id="78" name="直線コネクタ 77">
          <a:extLst>
            <a:ext uri="{FF2B5EF4-FFF2-40B4-BE49-F238E27FC236}">
              <a16:creationId xmlns:a16="http://schemas.microsoft.com/office/drawing/2014/main" id="{1AD6E3BF-EF7B-4CD5-9612-A1ED451E4AB5}"/>
            </a:ext>
          </a:extLst>
        </xdr:cNvPr>
        <xdr:cNvCxnSpPr/>
      </xdr:nvCxnSpPr>
      <xdr:spPr>
        <a:xfrm>
          <a:off x="2622550" y="6604635"/>
          <a:ext cx="80645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78740</xdr:rowOff>
    </xdr:from>
    <xdr:to>
      <xdr:col>10</xdr:col>
      <xdr:colOff>165100</xdr:colOff>
      <xdr:row>40</xdr:row>
      <xdr:rowOff>8890</xdr:rowOff>
    </xdr:to>
    <xdr:sp macro="" textlink="">
      <xdr:nvSpPr>
        <xdr:cNvPr id="79" name="楕円 78">
          <a:extLst>
            <a:ext uri="{FF2B5EF4-FFF2-40B4-BE49-F238E27FC236}">
              <a16:creationId xmlns:a16="http://schemas.microsoft.com/office/drawing/2014/main" id="{E32004F5-ECA1-4357-9139-5167B04C7635}"/>
            </a:ext>
          </a:extLst>
        </xdr:cNvPr>
        <xdr:cNvSpPr/>
      </xdr:nvSpPr>
      <xdr:spPr>
        <a:xfrm>
          <a:off x="1778000" y="65176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129540</xdr:rowOff>
    </xdr:from>
    <xdr:to>
      <xdr:col>15</xdr:col>
      <xdr:colOff>50800</xdr:colOff>
      <xdr:row>39</xdr:row>
      <xdr:rowOff>165735</xdr:rowOff>
    </xdr:to>
    <xdr:cxnSp macro="">
      <xdr:nvCxnSpPr>
        <xdr:cNvPr id="80" name="直線コネクタ 79">
          <a:extLst>
            <a:ext uri="{FF2B5EF4-FFF2-40B4-BE49-F238E27FC236}">
              <a16:creationId xmlns:a16="http://schemas.microsoft.com/office/drawing/2014/main" id="{39B4B0E8-729F-430B-95C5-65DB100469FD}"/>
            </a:ext>
          </a:extLst>
        </xdr:cNvPr>
        <xdr:cNvCxnSpPr/>
      </xdr:nvCxnSpPr>
      <xdr:spPr>
        <a:xfrm>
          <a:off x="1828800" y="6568440"/>
          <a:ext cx="7937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33020</xdr:rowOff>
    </xdr:from>
    <xdr:to>
      <xdr:col>6</xdr:col>
      <xdr:colOff>38100</xdr:colOff>
      <xdr:row>39</xdr:row>
      <xdr:rowOff>134620</xdr:rowOff>
    </xdr:to>
    <xdr:sp macro="" textlink="">
      <xdr:nvSpPr>
        <xdr:cNvPr id="81" name="楕円 80">
          <a:extLst>
            <a:ext uri="{FF2B5EF4-FFF2-40B4-BE49-F238E27FC236}">
              <a16:creationId xmlns:a16="http://schemas.microsoft.com/office/drawing/2014/main" id="{2D9DE9DB-921D-4091-A95D-9255F6BE9709}"/>
            </a:ext>
          </a:extLst>
        </xdr:cNvPr>
        <xdr:cNvSpPr/>
      </xdr:nvSpPr>
      <xdr:spPr>
        <a:xfrm>
          <a:off x="984250" y="64719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83820</xdr:rowOff>
    </xdr:from>
    <xdr:to>
      <xdr:col>10</xdr:col>
      <xdr:colOff>114300</xdr:colOff>
      <xdr:row>39</xdr:row>
      <xdr:rowOff>129540</xdr:rowOff>
    </xdr:to>
    <xdr:cxnSp macro="">
      <xdr:nvCxnSpPr>
        <xdr:cNvPr id="82" name="直線コネクタ 81">
          <a:extLst>
            <a:ext uri="{FF2B5EF4-FFF2-40B4-BE49-F238E27FC236}">
              <a16:creationId xmlns:a16="http://schemas.microsoft.com/office/drawing/2014/main" id="{5EC595BA-53CE-4C59-8F0E-40BC0085F71D}"/>
            </a:ext>
          </a:extLst>
        </xdr:cNvPr>
        <xdr:cNvCxnSpPr/>
      </xdr:nvCxnSpPr>
      <xdr:spPr>
        <a:xfrm>
          <a:off x="1028700" y="6522720"/>
          <a:ext cx="8001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C28FAA6A-3E0D-4D7D-8078-A75CAE18CCC1}"/>
            </a:ext>
          </a:extLst>
        </xdr:cNvPr>
        <xdr:cNvSpPr txBox="1"/>
      </xdr:nvSpPr>
      <xdr:spPr>
        <a:xfrm>
          <a:off x="3239144" y="5819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F7FF2421-410E-4BF9-902C-C6F918380A19}"/>
            </a:ext>
          </a:extLst>
        </xdr:cNvPr>
        <xdr:cNvSpPr txBox="1"/>
      </xdr:nvSpPr>
      <xdr:spPr>
        <a:xfrm>
          <a:off x="2439044" y="5781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C2B9CDD1-9960-413C-8BDA-BA11B3BE7197}"/>
            </a:ext>
          </a:extLst>
        </xdr:cNvPr>
        <xdr:cNvSpPr txBox="1"/>
      </xdr:nvSpPr>
      <xdr:spPr>
        <a:xfrm>
          <a:off x="1645294" y="5805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6" name="n_4aveValue【図書館】&#10;有形固定資産減価償却率">
          <a:extLst>
            <a:ext uri="{FF2B5EF4-FFF2-40B4-BE49-F238E27FC236}">
              <a16:creationId xmlns:a16="http://schemas.microsoft.com/office/drawing/2014/main" id="{39B7401C-D2BA-4BED-881D-A7A155DD2782}"/>
            </a:ext>
          </a:extLst>
        </xdr:cNvPr>
        <xdr:cNvSpPr txBox="1"/>
      </xdr:nvSpPr>
      <xdr:spPr>
        <a:xfrm>
          <a:off x="851544" y="5775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72407</xdr:rowOff>
    </xdr:from>
    <xdr:ext cx="405111" cy="259045"/>
    <xdr:sp macro="" textlink="">
      <xdr:nvSpPr>
        <xdr:cNvPr id="87" name="n_1mainValue【図書館】&#10;有形固定資産減価償却率">
          <a:extLst>
            <a:ext uri="{FF2B5EF4-FFF2-40B4-BE49-F238E27FC236}">
              <a16:creationId xmlns:a16="http://schemas.microsoft.com/office/drawing/2014/main" id="{27CF9C11-9DEC-4033-B66B-F8C81780C458}"/>
            </a:ext>
          </a:extLst>
        </xdr:cNvPr>
        <xdr:cNvSpPr txBox="1"/>
      </xdr:nvSpPr>
      <xdr:spPr>
        <a:xfrm>
          <a:off x="3239144" y="667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36212</xdr:rowOff>
    </xdr:from>
    <xdr:ext cx="405111" cy="259045"/>
    <xdr:sp macro="" textlink="">
      <xdr:nvSpPr>
        <xdr:cNvPr id="88" name="n_2mainValue【図書館】&#10;有形固定資産減価償却率">
          <a:extLst>
            <a:ext uri="{FF2B5EF4-FFF2-40B4-BE49-F238E27FC236}">
              <a16:creationId xmlns:a16="http://schemas.microsoft.com/office/drawing/2014/main" id="{CE53F0D1-5CEC-4A65-94FF-5C45F6F2B5F1}"/>
            </a:ext>
          </a:extLst>
        </xdr:cNvPr>
        <xdr:cNvSpPr txBox="1"/>
      </xdr:nvSpPr>
      <xdr:spPr>
        <a:xfrm>
          <a:off x="2439044" y="6640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17</xdr:rowOff>
    </xdr:from>
    <xdr:ext cx="405111" cy="259045"/>
    <xdr:sp macro="" textlink="">
      <xdr:nvSpPr>
        <xdr:cNvPr id="89" name="n_3mainValue【図書館】&#10;有形固定資産減価償却率">
          <a:extLst>
            <a:ext uri="{FF2B5EF4-FFF2-40B4-BE49-F238E27FC236}">
              <a16:creationId xmlns:a16="http://schemas.microsoft.com/office/drawing/2014/main" id="{1E84ADD0-D3C4-4478-B7BB-615F5C2B5A3D}"/>
            </a:ext>
          </a:extLst>
        </xdr:cNvPr>
        <xdr:cNvSpPr txBox="1"/>
      </xdr:nvSpPr>
      <xdr:spPr>
        <a:xfrm>
          <a:off x="1645294" y="660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125747</xdr:rowOff>
    </xdr:from>
    <xdr:ext cx="405111" cy="259045"/>
    <xdr:sp macro="" textlink="">
      <xdr:nvSpPr>
        <xdr:cNvPr id="90" name="n_4mainValue【図書館】&#10;有形固定資産減価償却率">
          <a:extLst>
            <a:ext uri="{FF2B5EF4-FFF2-40B4-BE49-F238E27FC236}">
              <a16:creationId xmlns:a16="http://schemas.microsoft.com/office/drawing/2014/main" id="{63244439-0B91-4361-9392-08EA629A1D74}"/>
            </a:ext>
          </a:extLst>
        </xdr:cNvPr>
        <xdr:cNvSpPr txBox="1"/>
      </xdr:nvSpPr>
      <xdr:spPr>
        <a:xfrm>
          <a:off x="85154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5021B43-CCBC-48A0-A573-498DE471B412}"/>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FB98A7B-9EEA-457C-AC25-4C49D8EE2F08}"/>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06BE181-798D-4028-8F9C-08C4B83EF77A}"/>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E5B9C95-6574-4FC2-8630-D7D7C593270F}"/>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9A5F032-8FF3-4980-B46A-56239CCD3FEE}"/>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45D8F1C-4692-4191-B143-52BDFD02EB35}"/>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6677602-B8A6-4C48-9568-D8D7F1C3E7F6}"/>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E87D17F-C6B1-4437-BAE7-266A84BBF1E4}"/>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7400F604-035C-4925-94A3-42C7D2C05CFD}"/>
            </a:ext>
          </a:extLst>
        </xdr:cNvPr>
        <xdr:cNvSpPr txBox="1"/>
      </xdr:nvSpPr>
      <xdr:spPr>
        <a:xfrm>
          <a:off x="591820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60B8613-6609-40D0-9135-5730185B1A35}"/>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42D2A2C0-DD5E-4656-870B-19622B2CFCB6}"/>
            </a:ext>
          </a:extLst>
        </xdr:cNvPr>
        <xdr:cNvCxnSpPr/>
      </xdr:nvCxnSpPr>
      <xdr:spPr>
        <a:xfrm>
          <a:off x="5956300" y="702672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4BDBF5A3-0DB3-4FB6-B55F-CF638C3FAC88}"/>
            </a:ext>
          </a:extLst>
        </xdr:cNvPr>
        <xdr:cNvSpPr txBox="1"/>
      </xdr:nvSpPr>
      <xdr:spPr>
        <a:xfrm>
          <a:off x="552722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6C194FC1-9E94-4B00-92A2-4EDAC1300AC4}"/>
            </a:ext>
          </a:extLst>
        </xdr:cNvPr>
        <xdr:cNvCxnSpPr/>
      </xdr:nvCxnSpPr>
      <xdr:spPr>
        <a:xfrm>
          <a:off x="5956300" y="67128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F1DFF2D9-15C1-4B1B-BF44-B278B84276EA}"/>
            </a:ext>
          </a:extLst>
        </xdr:cNvPr>
        <xdr:cNvSpPr txBox="1"/>
      </xdr:nvSpPr>
      <xdr:spPr>
        <a:xfrm>
          <a:off x="5527221" y="6576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E6222A01-5DB2-42A1-B09D-21574F1DC9CD}"/>
            </a:ext>
          </a:extLst>
        </xdr:cNvPr>
        <xdr:cNvCxnSpPr/>
      </xdr:nvCxnSpPr>
      <xdr:spPr>
        <a:xfrm>
          <a:off x="5956300" y="63989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57C87848-69B7-441B-81BF-99BA31C1F9AC}"/>
            </a:ext>
          </a:extLst>
        </xdr:cNvPr>
        <xdr:cNvSpPr txBox="1"/>
      </xdr:nvSpPr>
      <xdr:spPr>
        <a:xfrm>
          <a:off x="5527221" y="62631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985E6DB7-368F-4AA5-A0D8-4DEF52BCE6FA}"/>
            </a:ext>
          </a:extLst>
        </xdr:cNvPr>
        <xdr:cNvCxnSpPr/>
      </xdr:nvCxnSpPr>
      <xdr:spPr>
        <a:xfrm>
          <a:off x="5956300" y="60851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163585FC-2455-489E-8892-B89353EE00DE}"/>
            </a:ext>
          </a:extLst>
        </xdr:cNvPr>
        <xdr:cNvSpPr txBox="1"/>
      </xdr:nvSpPr>
      <xdr:spPr>
        <a:xfrm>
          <a:off x="5527221" y="59428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EFF61673-7F27-4EE7-8970-A1BD937BD344}"/>
            </a:ext>
          </a:extLst>
        </xdr:cNvPr>
        <xdr:cNvCxnSpPr/>
      </xdr:nvCxnSpPr>
      <xdr:spPr>
        <a:xfrm>
          <a:off x="5956300" y="57712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487D98E9-3F8B-4329-9948-55D57C172D42}"/>
            </a:ext>
          </a:extLst>
        </xdr:cNvPr>
        <xdr:cNvSpPr txBox="1"/>
      </xdr:nvSpPr>
      <xdr:spPr>
        <a:xfrm>
          <a:off x="5527221" y="56290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E8ABC819-C43C-4A8B-B2BD-6E584F238E89}"/>
            </a:ext>
          </a:extLst>
        </xdr:cNvPr>
        <xdr:cNvCxnSpPr/>
      </xdr:nvCxnSpPr>
      <xdr:spPr>
        <a:xfrm>
          <a:off x="5956300" y="54510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46EFA741-2BA5-44B4-A73A-BDEEBAAA6873}"/>
            </a:ext>
          </a:extLst>
        </xdr:cNvPr>
        <xdr:cNvSpPr txBox="1"/>
      </xdr:nvSpPr>
      <xdr:spPr>
        <a:xfrm>
          <a:off x="5527221" y="53151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1D3DA26B-678F-4F71-BF1A-9483E7C37C84}"/>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FA95729A-C46B-4172-8ACF-143C8063EAEB}"/>
            </a:ext>
          </a:extLst>
        </xdr:cNvPr>
        <xdr:cNvSpPr txBox="1"/>
      </xdr:nvSpPr>
      <xdr:spPr>
        <a:xfrm>
          <a:off x="552722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01B837FE-A9B9-453C-A73A-C75182162B68}"/>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A75AD31C-A9C1-48EB-AF1B-4B088D2C4FBD}"/>
            </a:ext>
          </a:extLst>
        </xdr:cNvPr>
        <xdr:cNvCxnSpPr/>
      </xdr:nvCxnSpPr>
      <xdr:spPr>
        <a:xfrm flipV="1">
          <a:off x="9429115" y="5629728"/>
          <a:ext cx="0" cy="135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57273744-AFC4-46D0-A590-C7FFC4161362}"/>
            </a:ext>
          </a:extLst>
        </xdr:cNvPr>
        <xdr:cNvSpPr txBox="1"/>
      </xdr:nvSpPr>
      <xdr:spPr>
        <a:xfrm>
          <a:off x="9467850" y="698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34360BAD-5E74-4C1D-907F-3790C17AEDBE}"/>
            </a:ext>
          </a:extLst>
        </xdr:cNvPr>
        <xdr:cNvCxnSpPr/>
      </xdr:nvCxnSpPr>
      <xdr:spPr>
        <a:xfrm>
          <a:off x="9359900" y="69831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185D6368-C705-41C0-B92F-A381A875CD32}"/>
            </a:ext>
          </a:extLst>
        </xdr:cNvPr>
        <xdr:cNvSpPr txBox="1"/>
      </xdr:nvSpPr>
      <xdr:spPr>
        <a:xfrm>
          <a:off x="9467850" y="5417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968A255D-DB99-4A40-8C52-A2C711E867F2}"/>
            </a:ext>
          </a:extLst>
        </xdr:cNvPr>
        <xdr:cNvCxnSpPr/>
      </xdr:nvCxnSpPr>
      <xdr:spPr>
        <a:xfrm>
          <a:off x="9359900" y="5629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a:extLst>
            <a:ext uri="{FF2B5EF4-FFF2-40B4-BE49-F238E27FC236}">
              <a16:creationId xmlns:a16="http://schemas.microsoft.com/office/drawing/2014/main" id="{B26C24C4-FFAC-4ED6-B941-4A6337B7CC9B}"/>
            </a:ext>
          </a:extLst>
        </xdr:cNvPr>
        <xdr:cNvSpPr txBox="1"/>
      </xdr:nvSpPr>
      <xdr:spPr>
        <a:xfrm>
          <a:off x="9467850" y="6443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69E4A2C5-F6DA-453C-9DDC-078464A50CBA}"/>
            </a:ext>
          </a:extLst>
        </xdr:cNvPr>
        <xdr:cNvSpPr/>
      </xdr:nvSpPr>
      <xdr:spPr>
        <a:xfrm>
          <a:off x="9398000" y="659220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88713AC0-21F4-4DC9-A2F7-982D44A284AD}"/>
            </a:ext>
          </a:extLst>
        </xdr:cNvPr>
        <xdr:cNvSpPr/>
      </xdr:nvSpPr>
      <xdr:spPr>
        <a:xfrm>
          <a:off x="8636000" y="65922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8180DBEC-7D1D-45D1-8DCE-CB0707017EC0}"/>
            </a:ext>
          </a:extLst>
        </xdr:cNvPr>
        <xdr:cNvSpPr/>
      </xdr:nvSpPr>
      <xdr:spPr>
        <a:xfrm>
          <a:off x="7842250" y="659220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F37FEE21-22CD-4DF9-AB5D-48F101AED433}"/>
            </a:ext>
          </a:extLst>
        </xdr:cNvPr>
        <xdr:cNvSpPr/>
      </xdr:nvSpPr>
      <xdr:spPr>
        <a:xfrm>
          <a:off x="7029450" y="66030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E3D9745F-75B5-42A2-B063-69E0DB5FCC4C}"/>
            </a:ext>
          </a:extLst>
        </xdr:cNvPr>
        <xdr:cNvSpPr/>
      </xdr:nvSpPr>
      <xdr:spPr>
        <a:xfrm>
          <a:off x="6235700" y="661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E1F9A04-0B0D-4449-862A-BF3CC5F706AD}"/>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03A896D-C6C8-49DA-A17E-B75CAA12B864}"/>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47C6E05-F3D7-4B10-ABFC-69FEC7BCFE59}"/>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C79E001-89F6-47AC-88F8-F448688F81DB}"/>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78C356A7-ABCA-4ED5-A381-7CFE2F190A33}"/>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101600</xdr:rowOff>
    </xdr:from>
    <xdr:to>
      <xdr:col>55</xdr:col>
      <xdr:colOff>50800</xdr:colOff>
      <xdr:row>41</xdr:row>
      <xdr:rowOff>31750</xdr:rowOff>
    </xdr:to>
    <xdr:sp macro="" textlink="">
      <xdr:nvSpPr>
        <xdr:cNvPr id="132" name="楕円 131">
          <a:extLst>
            <a:ext uri="{FF2B5EF4-FFF2-40B4-BE49-F238E27FC236}">
              <a16:creationId xmlns:a16="http://schemas.microsoft.com/office/drawing/2014/main" id="{BEF4B2FB-08DC-4E3A-A296-793F88EED4A3}"/>
            </a:ext>
          </a:extLst>
        </xdr:cNvPr>
        <xdr:cNvSpPr/>
      </xdr:nvSpPr>
      <xdr:spPr>
        <a:xfrm>
          <a:off x="9398000" y="6705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80027</xdr:rowOff>
    </xdr:from>
    <xdr:ext cx="469744" cy="259045"/>
    <xdr:sp macro="" textlink="">
      <xdr:nvSpPr>
        <xdr:cNvPr id="133" name="【図書館】&#10;一人当たり面積該当値テキスト">
          <a:extLst>
            <a:ext uri="{FF2B5EF4-FFF2-40B4-BE49-F238E27FC236}">
              <a16:creationId xmlns:a16="http://schemas.microsoft.com/office/drawing/2014/main" id="{34B3F4CC-C9CF-403B-8A9B-BFB9C547CDFA}"/>
            </a:ext>
          </a:extLst>
        </xdr:cNvPr>
        <xdr:cNvSpPr txBox="1"/>
      </xdr:nvSpPr>
      <xdr:spPr>
        <a:xfrm>
          <a:off x="9467850" y="668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101600</xdr:rowOff>
    </xdr:from>
    <xdr:to>
      <xdr:col>50</xdr:col>
      <xdr:colOff>165100</xdr:colOff>
      <xdr:row>41</xdr:row>
      <xdr:rowOff>31750</xdr:rowOff>
    </xdr:to>
    <xdr:sp macro="" textlink="">
      <xdr:nvSpPr>
        <xdr:cNvPr id="134" name="楕円 133">
          <a:extLst>
            <a:ext uri="{FF2B5EF4-FFF2-40B4-BE49-F238E27FC236}">
              <a16:creationId xmlns:a16="http://schemas.microsoft.com/office/drawing/2014/main" id="{3EA9EA91-77FD-47C2-A1DC-1A69BE936919}"/>
            </a:ext>
          </a:extLst>
        </xdr:cNvPr>
        <xdr:cNvSpPr/>
      </xdr:nvSpPr>
      <xdr:spPr>
        <a:xfrm>
          <a:off x="8636000" y="67056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152400</xdr:rowOff>
    </xdr:from>
    <xdr:to>
      <xdr:col>55</xdr:col>
      <xdr:colOff>0</xdr:colOff>
      <xdr:row>40</xdr:row>
      <xdr:rowOff>152400</xdr:rowOff>
    </xdr:to>
    <xdr:cxnSp macro="">
      <xdr:nvCxnSpPr>
        <xdr:cNvPr id="135" name="直線コネクタ 134">
          <a:extLst>
            <a:ext uri="{FF2B5EF4-FFF2-40B4-BE49-F238E27FC236}">
              <a16:creationId xmlns:a16="http://schemas.microsoft.com/office/drawing/2014/main" id="{078FB9B7-067C-49A5-B1C3-4B18C4957F14}"/>
            </a:ext>
          </a:extLst>
        </xdr:cNvPr>
        <xdr:cNvCxnSpPr/>
      </xdr:nvCxnSpPr>
      <xdr:spPr>
        <a:xfrm>
          <a:off x="8686800" y="67564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90715</xdr:rowOff>
    </xdr:from>
    <xdr:to>
      <xdr:col>46</xdr:col>
      <xdr:colOff>38100</xdr:colOff>
      <xdr:row>41</xdr:row>
      <xdr:rowOff>20865</xdr:rowOff>
    </xdr:to>
    <xdr:sp macro="" textlink="">
      <xdr:nvSpPr>
        <xdr:cNvPr id="136" name="楕円 135">
          <a:extLst>
            <a:ext uri="{FF2B5EF4-FFF2-40B4-BE49-F238E27FC236}">
              <a16:creationId xmlns:a16="http://schemas.microsoft.com/office/drawing/2014/main" id="{892D1F1F-3BD6-459B-8C07-94265C8BD357}"/>
            </a:ext>
          </a:extLst>
        </xdr:cNvPr>
        <xdr:cNvSpPr/>
      </xdr:nvSpPr>
      <xdr:spPr>
        <a:xfrm>
          <a:off x="7842250" y="66947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141515</xdr:rowOff>
    </xdr:from>
    <xdr:to>
      <xdr:col>50</xdr:col>
      <xdr:colOff>114300</xdr:colOff>
      <xdr:row>40</xdr:row>
      <xdr:rowOff>152400</xdr:rowOff>
    </xdr:to>
    <xdr:cxnSp macro="">
      <xdr:nvCxnSpPr>
        <xdr:cNvPr id="137" name="直線コネクタ 136">
          <a:extLst>
            <a:ext uri="{FF2B5EF4-FFF2-40B4-BE49-F238E27FC236}">
              <a16:creationId xmlns:a16="http://schemas.microsoft.com/office/drawing/2014/main" id="{618C2FE0-184B-49DC-B3D2-C01252D6DA70}"/>
            </a:ext>
          </a:extLst>
        </xdr:cNvPr>
        <xdr:cNvCxnSpPr/>
      </xdr:nvCxnSpPr>
      <xdr:spPr>
        <a:xfrm>
          <a:off x="7886700" y="6745515"/>
          <a:ext cx="8001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90715</xdr:rowOff>
    </xdr:from>
    <xdr:to>
      <xdr:col>41</xdr:col>
      <xdr:colOff>101600</xdr:colOff>
      <xdr:row>41</xdr:row>
      <xdr:rowOff>20865</xdr:rowOff>
    </xdr:to>
    <xdr:sp macro="" textlink="">
      <xdr:nvSpPr>
        <xdr:cNvPr id="138" name="楕円 137">
          <a:extLst>
            <a:ext uri="{FF2B5EF4-FFF2-40B4-BE49-F238E27FC236}">
              <a16:creationId xmlns:a16="http://schemas.microsoft.com/office/drawing/2014/main" id="{E23EB965-F2E9-4E5F-AE6B-B0D28AB11B2B}"/>
            </a:ext>
          </a:extLst>
        </xdr:cNvPr>
        <xdr:cNvSpPr/>
      </xdr:nvSpPr>
      <xdr:spPr>
        <a:xfrm>
          <a:off x="7029450" y="66947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141515</xdr:rowOff>
    </xdr:from>
    <xdr:to>
      <xdr:col>45</xdr:col>
      <xdr:colOff>177800</xdr:colOff>
      <xdr:row>40</xdr:row>
      <xdr:rowOff>141515</xdr:rowOff>
    </xdr:to>
    <xdr:cxnSp macro="">
      <xdr:nvCxnSpPr>
        <xdr:cNvPr id="139" name="直線コネクタ 138">
          <a:extLst>
            <a:ext uri="{FF2B5EF4-FFF2-40B4-BE49-F238E27FC236}">
              <a16:creationId xmlns:a16="http://schemas.microsoft.com/office/drawing/2014/main" id="{2F33BC71-52A2-4F7D-9A91-6F1A4187C2B5}"/>
            </a:ext>
          </a:extLst>
        </xdr:cNvPr>
        <xdr:cNvCxnSpPr/>
      </xdr:nvCxnSpPr>
      <xdr:spPr>
        <a:xfrm>
          <a:off x="7080250" y="674551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90715</xdr:rowOff>
    </xdr:from>
    <xdr:to>
      <xdr:col>36</xdr:col>
      <xdr:colOff>165100</xdr:colOff>
      <xdr:row>41</xdr:row>
      <xdr:rowOff>20865</xdr:rowOff>
    </xdr:to>
    <xdr:sp macro="" textlink="">
      <xdr:nvSpPr>
        <xdr:cNvPr id="140" name="楕円 139">
          <a:extLst>
            <a:ext uri="{FF2B5EF4-FFF2-40B4-BE49-F238E27FC236}">
              <a16:creationId xmlns:a16="http://schemas.microsoft.com/office/drawing/2014/main" id="{CD362C33-2B1F-442F-AA9E-7EB57F9B878D}"/>
            </a:ext>
          </a:extLst>
        </xdr:cNvPr>
        <xdr:cNvSpPr/>
      </xdr:nvSpPr>
      <xdr:spPr>
        <a:xfrm>
          <a:off x="6235700" y="66947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141515</xdr:rowOff>
    </xdr:from>
    <xdr:to>
      <xdr:col>41</xdr:col>
      <xdr:colOff>50800</xdr:colOff>
      <xdr:row>40</xdr:row>
      <xdr:rowOff>141515</xdr:rowOff>
    </xdr:to>
    <xdr:cxnSp macro="">
      <xdr:nvCxnSpPr>
        <xdr:cNvPr id="141" name="直線コネクタ 140">
          <a:extLst>
            <a:ext uri="{FF2B5EF4-FFF2-40B4-BE49-F238E27FC236}">
              <a16:creationId xmlns:a16="http://schemas.microsoft.com/office/drawing/2014/main" id="{C32C211A-24FC-4B58-A5A8-C33BEE49E3A5}"/>
            </a:ext>
          </a:extLst>
        </xdr:cNvPr>
        <xdr:cNvCxnSpPr/>
      </xdr:nvCxnSpPr>
      <xdr:spPr>
        <a:xfrm>
          <a:off x="6286500" y="6745515"/>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2" name="n_1aveValue【図書館】&#10;一人当たり面積">
          <a:extLst>
            <a:ext uri="{FF2B5EF4-FFF2-40B4-BE49-F238E27FC236}">
              <a16:creationId xmlns:a16="http://schemas.microsoft.com/office/drawing/2014/main" id="{B8C21876-F628-40B8-98A8-42ABE7EFF76E}"/>
            </a:ext>
          </a:extLst>
        </xdr:cNvPr>
        <xdr:cNvSpPr txBox="1"/>
      </xdr:nvSpPr>
      <xdr:spPr>
        <a:xfrm>
          <a:off x="8458277" y="6373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3" name="n_2aveValue【図書館】&#10;一人当たり面積">
          <a:extLst>
            <a:ext uri="{FF2B5EF4-FFF2-40B4-BE49-F238E27FC236}">
              <a16:creationId xmlns:a16="http://schemas.microsoft.com/office/drawing/2014/main" id="{33FC767A-C1CA-46E1-A3C7-7C50ECE5F04E}"/>
            </a:ext>
          </a:extLst>
        </xdr:cNvPr>
        <xdr:cNvSpPr txBox="1"/>
      </xdr:nvSpPr>
      <xdr:spPr>
        <a:xfrm>
          <a:off x="7677227" y="6373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4" name="n_3aveValue【図書館】&#10;一人当たり面積">
          <a:extLst>
            <a:ext uri="{FF2B5EF4-FFF2-40B4-BE49-F238E27FC236}">
              <a16:creationId xmlns:a16="http://schemas.microsoft.com/office/drawing/2014/main" id="{427899E5-781F-4002-A494-84F04AA6310E}"/>
            </a:ext>
          </a:extLst>
        </xdr:cNvPr>
        <xdr:cNvSpPr txBox="1"/>
      </xdr:nvSpPr>
      <xdr:spPr>
        <a:xfrm>
          <a:off x="6864427" y="6384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132642</xdr:rowOff>
    </xdr:from>
    <xdr:ext cx="469744" cy="259045"/>
    <xdr:sp macro="" textlink="">
      <xdr:nvSpPr>
        <xdr:cNvPr id="145" name="n_4aveValue【図書館】&#10;一人当たり面積">
          <a:extLst>
            <a:ext uri="{FF2B5EF4-FFF2-40B4-BE49-F238E27FC236}">
              <a16:creationId xmlns:a16="http://schemas.microsoft.com/office/drawing/2014/main" id="{8AD9263D-B71D-425E-82D9-75AE71286890}"/>
            </a:ext>
          </a:extLst>
        </xdr:cNvPr>
        <xdr:cNvSpPr txBox="1"/>
      </xdr:nvSpPr>
      <xdr:spPr>
        <a:xfrm>
          <a:off x="6070677" y="6406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22877</xdr:rowOff>
    </xdr:from>
    <xdr:ext cx="469744" cy="259045"/>
    <xdr:sp macro="" textlink="">
      <xdr:nvSpPr>
        <xdr:cNvPr id="146" name="n_1mainValue【図書館】&#10;一人当たり面積">
          <a:extLst>
            <a:ext uri="{FF2B5EF4-FFF2-40B4-BE49-F238E27FC236}">
              <a16:creationId xmlns:a16="http://schemas.microsoft.com/office/drawing/2014/main" id="{8B888352-A680-4DB9-B73F-D7DF49BF7452}"/>
            </a:ext>
          </a:extLst>
        </xdr:cNvPr>
        <xdr:cNvSpPr txBox="1"/>
      </xdr:nvSpPr>
      <xdr:spPr>
        <a:xfrm>
          <a:off x="8458277" y="679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11992</xdr:rowOff>
    </xdr:from>
    <xdr:ext cx="469744" cy="259045"/>
    <xdr:sp macro="" textlink="">
      <xdr:nvSpPr>
        <xdr:cNvPr id="147" name="n_2mainValue【図書館】&#10;一人当たり面積">
          <a:extLst>
            <a:ext uri="{FF2B5EF4-FFF2-40B4-BE49-F238E27FC236}">
              <a16:creationId xmlns:a16="http://schemas.microsoft.com/office/drawing/2014/main" id="{A84A7E4B-7051-47BE-8ED4-15931E22DD86}"/>
            </a:ext>
          </a:extLst>
        </xdr:cNvPr>
        <xdr:cNvSpPr txBox="1"/>
      </xdr:nvSpPr>
      <xdr:spPr>
        <a:xfrm>
          <a:off x="7677227" y="678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11992</xdr:rowOff>
    </xdr:from>
    <xdr:ext cx="469744" cy="259045"/>
    <xdr:sp macro="" textlink="">
      <xdr:nvSpPr>
        <xdr:cNvPr id="148" name="n_3mainValue【図書館】&#10;一人当たり面積">
          <a:extLst>
            <a:ext uri="{FF2B5EF4-FFF2-40B4-BE49-F238E27FC236}">
              <a16:creationId xmlns:a16="http://schemas.microsoft.com/office/drawing/2014/main" id="{82162B3E-5E31-4B98-8098-C61FEB069F5A}"/>
            </a:ext>
          </a:extLst>
        </xdr:cNvPr>
        <xdr:cNvSpPr txBox="1"/>
      </xdr:nvSpPr>
      <xdr:spPr>
        <a:xfrm>
          <a:off x="6864427" y="678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11992</xdr:rowOff>
    </xdr:from>
    <xdr:ext cx="469744" cy="259045"/>
    <xdr:sp macro="" textlink="">
      <xdr:nvSpPr>
        <xdr:cNvPr id="149" name="n_4mainValue【図書館】&#10;一人当たり面積">
          <a:extLst>
            <a:ext uri="{FF2B5EF4-FFF2-40B4-BE49-F238E27FC236}">
              <a16:creationId xmlns:a16="http://schemas.microsoft.com/office/drawing/2014/main" id="{E89B6E25-8D4A-4EAA-AD64-DAA578217D4D}"/>
            </a:ext>
          </a:extLst>
        </xdr:cNvPr>
        <xdr:cNvSpPr txBox="1"/>
      </xdr:nvSpPr>
      <xdr:spPr>
        <a:xfrm>
          <a:off x="6070677" y="678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2085D850-E0EE-46D3-A972-D99260B6E189}"/>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2C062FE5-9260-480B-95FF-9B6CBBC02E58}"/>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D4C6A89B-98A2-4B58-898A-DE54F25A0F77}"/>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8A348390-A182-465F-A689-B30A8F59C783}"/>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DF160AC4-D78B-4AD9-AD2A-D337EE4B0C5A}"/>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DADEF5F3-AB37-4FC8-B64F-216484553E5E}"/>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4ADA35C7-CC81-4877-AA41-027991B9B2E3}"/>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5C9F29FE-B859-4945-9FE0-B33E495BE23E}"/>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24BF12A2-D91A-41E2-8B6C-90947BDB1AEF}"/>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63507B38-C5BA-4BAD-9C1B-6375472BF2CB}"/>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449242D9-DCA3-41D3-BE9D-299BAA3FA6DF}"/>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9B014AC5-BA7B-44CB-A1FA-6875CE6018AB}"/>
            </a:ext>
          </a:extLst>
        </xdr:cNvPr>
        <xdr:cNvCxnSpPr/>
      </xdr:nvCxnSpPr>
      <xdr:spPr>
        <a:xfrm>
          <a:off x="6858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8D6727D6-FB94-4635-980B-267B7318C8C5}"/>
            </a:ext>
          </a:extLst>
        </xdr:cNvPr>
        <xdr:cNvSpPr txBox="1"/>
      </xdr:nvSpPr>
      <xdr:spPr>
        <a:xfrm>
          <a:off x="2757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A4D24191-F20F-4E18-AAE5-696D9EC60178}"/>
            </a:ext>
          </a:extLst>
        </xdr:cNvPr>
        <xdr:cNvCxnSpPr/>
      </xdr:nvCxnSpPr>
      <xdr:spPr>
        <a:xfrm>
          <a:off x="6858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F941839C-55D4-44C1-84AB-47EEA3AC2ED9}"/>
            </a:ext>
          </a:extLst>
        </xdr:cNvPr>
        <xdr:cNvSpPr txBox="1"/>
      </xdr:nvSpPr>
      <xdr:spPr>
        <a:xfrm>
          <a:off x="3398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1CD3DFE0-4E5B-49C7-824E-C928B192435E}"/>
            </a:ext>
          </a:extLst>
        </xdr:cNvPr>
        <xdr:cNvCxnSpPr/>
      </xdr:nvCxnSpPr>
      <xdr:spPr>
        <a:xfrm>
          <a:off x="6858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D0EBD309-CF34-47A8-8EB9-E9669C63524A}"/>
            </a:ext>
          </a:extLst>
        </xdr:cNvPr>
        <xdr:cNvSpPr txBox="1"/>
      </xdr:nvSpPr>
      <xdr:spPr>
        <a:xfrm>
          <a:off x="3398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CDF80323-4196-4848-A33A-3F76F15406C0}"/>
            </a:ext>
          </a:extLst>
        </xdr:cNvPr>
        <xdr:cNvCxnSpPr/>
      </xdr:nvCxnSpPr>
      <xdr:spPr>
        <a:xfrm>
          <a:off x="6858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F608B304-29A5-4FF7-8C68-B170C5082671}"/>
            </a:ext>
          </a:extLst>
        </xdr:cNvPr>
        <xdr:cNvSpPr txBox="1"/>
      </xdr:nvSpPr>
      <xdr:spPr>
        <a:xfrm>
          <a:off x="3398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87F24D81-1A49-4A0D-A8AD-22A7008C9F78}"/>
            </a:ext>
          </a:extLst>
        </xdr:cNvPr>
        <xdr:cNvCxnSpPr/>
      </xdr:nvCxnSpPr>
      <xdr:spPr>
        <a:xfrm>
          <a:off x="6858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E4226AC2-9ACC-4E01-A1CD-219DA3BF0013}"/>
            </a:ext>
          </a:extLst>
        </xdr:cNvPr>
        <xdr:cNvSpPr txBox="1"/>
      </xdr:nvSpPr>
      <xdr:spPr>
        <a:xfrm>
          <a:off x="3398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B31554E2-DC17-47CF-B02F-9B60BF5AD7EC}"/>
            </a:ext>
          </a:extLst>
        </xdr:cNvPr>
        <xdr:cNvCxnSpPr/>
      </xdr:nvCxnSpPr>
      <xdr:spPr>
        <a:xfrm>
          <a:off x="6858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907AD348-E9EB-4BFA-B020-9DF4EEB55657}"/>
            </a:ext>
          </a:extLst>
        </xdr:cNvPr>
        <xdr:cNvSpPr txBox="1"/>
      </xdr:nvSpPr>
      <xdr:spPr>
        <a:xfrm>
          <a:off x="38496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1BC3805A-2C3D-4032-A20D-D181C6480B9E}"/>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8FDF9707-B2B3-4BC1-8EB1-26DBE76406F4}"/>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8C3E74A9-D22C-42DF-AA2B-4A00DFFE3394}"/>
            </a:ext>
          </a:extLst>
        </xdr:cNvPr>
        <xdr:cNvCxnSpPr/>
      </xdr:nvCxnSpPr>
      <xdr:spPr>
        <a:xfrm flipV="1">
          <a:off x="4177665" y="9274991"/>
          <a:ext cx="0" cy="1376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C384DB35-19B5-4825-B475-3E01D0AC4088}"/>
            </a:ext>
          </a:extLst>
        </xdr:cNvPr>
        <xdr:cNvSpPr txBox="1"/>
      </xdr:nvSpPr>
      <xdr:spPr>
        <a:xfrm>
          <a:off x="4216400" y="10655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E2015E2D-A9B7-4899-B14E-98105E11F41B}"/>
            </a:ext>
          </a:extLst>
        </xdr:cNvPr>
        <xdr:cNvCxnSpPr/>
      </xdr:nvCxnSpPr>
      <xdr:spPr>
        <a:xfrm>
          <a:off x="4108450" y="106513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72223134-8EC5-45F3-9869-6258557F256E}"/>
            </a:ext>
          </a:extLst>
        </xdr:cNvPr>
        <xdr:cNvSpPr txBox="1"/>
      </xdr:nvSpPr>
      <xdr:spPr>
        <a:xfrm>
          <a:off x="4216400" y="90629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B501492C-A7E1-48A0-AB12-4A6F1F298ACC}"/>
            </a:ext>
          </a:extLst>
        </xdr:cNvPr>
        <xdr:cNvCxnSpPr/>
      </xdr:nvCxnSpPr>
      <xdr:spPr>
        <a:xfrm>
          <a:off x="4108450" y="927499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6AAB4803-96C8-45F3-8D7C-F267695008B5}"/>
            </a:ext>
          </a:extLst>
        </xdr:cNvPr>
        <xdr:cNvSpPr txBox="1"/>
      </xdr:nvSpPr>
      <xdr:spPr>
        <a:xfrm>
          <a:off x="4216400" y="9876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A5EB095B-5EE5-4F4E-8DC8-703278409E4A}"/>
            </a:ext>
          </a:extLst>
        </xdr:cNvPr>
        <xdr:cNvSpPr/>
      </xdr:nvSpPr>
      <xdr:spPr>
        <a:xfrm>
          <a:off x="4127500" y="100184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DDEC5518-29F9-4E52-A1A1-01087AFDBABD}"/>
            </a:ext>
          </a:extLst>
        </xdr:cNvPr>
        <xdr:cNvSpPr/>
      </xdr:nvSpPr>
      <xdr:spPr>
        <a:xfrm>
          <a:off x="3384550" y="1006583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555750FE-DFD9-41D5-A9F5-FFE93AE03140}"/>
            </a:ext>
          </a:extLst>
        </xdr:cNvPr>
        <xdr:cNvSpPr/>
      </xdr:nvSpPr>
      <xdr:spPr>
        <a:xfrm>
          <a:off x="2571750" y="100707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2F8308FC-3D8A-424E-A78C-F104D976D3A0}"/>
            </a:ext>
          </a:extLst>
        </xdr:cNvPr>
        <xdr:cNvSpPr/>
      </xdr:nvSpPr>
      <xdr:spPr>
        <a:xfrm>
          <a:off x="1778000" y="100576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7386A063-AA6A-4C7E-9212-3125F8E3FAC7}"/>
            </a:ext>
          </a:extLst>
        </xdr:cNvPr>
        <xdr:cNvSpPr/>
      </xdr:nvSpPr>
      <xdr:spPr>
        <a:xfrm>
          <a:off x="984250" y="100331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517ECFA-9E3D-426C-BF46-1C4E8724FD5D}"/>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7057B61-56B3-428D-A2B3-A0073750954A}"/>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B2124A6-0277-4810-B3E8-F1FD7E9610CB}"/>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7E3C1AB-EA3A-47E0-B787-D05980359559}"/>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5E10262D-6D69-4A0C-B127-2075C70B46B5}"/>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83094</xdr:rowOff>
    </xdr:from>
    <xdr:to>
      <xdr:col>24</xdr:col>
      <xdr:colOff>114300</xdr:colOff>
      <xdr:row>63</xdr:row>
      <xdr:rowOff>13244</xdr:rowOff>
    </xdr:to>
    <xdr:sp macro="" textlink="">
      <xdr:nvSpPr>
        <xdr:cNvPr id="191" name="楕円 190">
          <a:extLst>
            <a:ext uri="{FF2B5EF4-FFF2-40B4-BE49-F238E27FC236}">
              <a16:creationId xmlns:a16="http://schemas.microsoft.com/office/drawing/2014/main" id="{CAE4356F-460E-4067-9ED7-DC0C86FFB811}"/>
            </a:ext>
          </a:extLst>
        </xdr:cNvPr>
        <xdr:cNvSpPr/>
      </xdr:nvSpPr>
      <xdr:spPr>
        <a:xfrm>
          <a:off x="4127500" y="103192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61521</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E6EE8793-7F2A-4456-93C4-D16F87F0EC1C}"/>
            </a:ext>
          </a:extLst>
        </xdr:cNvPr>
        <xdr:cNvSpPr txBox="1"/>
      </xdr:nvSpPr>
      <xdr:spPr>
        <a:xfrm>
          <a:off x="4216400" y="10297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42273</xdr:rowOff>
    </xdr:from>
    <xdr:to>
      <xdr:col>20</xdr:col>
      <xdr:colOff>38100</xdr:colOff>
      <xdr:row>62</xdr:row>
      <xdr:rowOff>143873</xdr:rowOff>
    </xdr:to>
    <xdr:sp macro="" textlink="">
      <xdr:nvSpPr>
        <xdr:cNvPr id="193" name="楕円 192">
          <a:extLst>
            <a:ext uri="{FF2B5EF4-FFF2-40B4-BE49-F238E27FC236}">
              <a16:creationId xmlns:a16="http://schemas.microsoft.com/office/drawing/2014/main" id="{D908B666-F8D6-4904-81B3-C7CB62E2B1E1}"/>
            </a:ext>
          </a:extLst>
        </xdr:cNvPr>
        <xdr:cNvSpPr/>
      </xdr:nvSpPr>
      <xdr:spPr>
        <a:xfrm>
          <a:off x="3384550" y="1027847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93073</xdr:rowOff>
    </xdr:from>
    <xdr:to>
      <xdr:col>24</xdr:col>
      <xdr:colOff>63500</xdr:colOff>
      <xdr:row>62</xdr:row>
      <xdr:rowOff>133894</xdr:rowOff>
    </xdr:to>
    <xdr:cxnSp macro="">
      <xdr:nvCxnSpPr>
        <xdr:cNvPr id="194" name="直線コネクタ 193">
          <a:extLst>
            <a:ext uri="{FF2B5EF4-FFF2-40B4-BE49-F238E27FC236}">
              <a16:creationId xmlns:a16="http://schemas.microsoft.com/office/drawing/2014/main" id="{DD3DBE57-58FA-404B-AEBB-AA38D410040D}"/>
            </a:ext>
          </a:extLst>
        </xdr:cNvPr>
        <xdr:cNvCxnSpPr/>
      </xdr:nvCxnSpPr>
      <xdr:spPr>
        <a:xfrm>
          <a:off x="3429000" y="10329273"/>
          <a:ext cx="7493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1451</xdr:rowOff>
    </xdr:from>
    <xdr:to>
      <xdr:col>15</xdr:col>
      <xdr:colOff>101600</xdr:colOff>
      <xdr:row>62</xdr:row>
      <xdr:rowOff>103051</xdr:rowOff>
    </xdr:to>
    <xdr:sp macro="" textlink="">
      <xdr:nvSpPr>
        <xdr:cNvPr id="195" name="楕円 194">
          <a:extLst>
            <a:ext uri="{FF2B5EF4-FFF2-40B4-BE49-F238E27FC236}">
              <a16:creationId xmlns:a16="http://schemas.microsoft.com/office/drawing/2014/main" id="{9A7B425D-9E19-44E2-9A3C-F36647A0ECAB}"/>
            </a:ext>
          </a:extLst>
        </xdr:cNvPr>
        <xdr:cNvSpPr/>
      </xdr:nvSpPr>
      <xdr:spPr>
        <a:xfrm>
          <a:off x="2571750" y="1023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52251</xdr:rowOff>
    </xdr:from>
    <xdr:to>
      <xdr:col>19</xdr:col>
      <xdr:colOff>177800</xdr:colOff>
      <xdr:row>62</xdr:row>
      <xdr:rowOff>93073</xdr:rowOff>
    </xdr:to>
    <xdr:cxnSp macro="">
      <xdr:nvCxnSpPr>
        <xdr:cNvPr id="196" name="直線コネクタ 195">
          <a:extLst>
            <a:ext uri="{FF2B5EF4-FFF2-40B4-BE49-F238E27FC236}">
              <a16:creationId xmlns:a16="http://schemas.microsoft.com/office/drawing/2014/main" id="{4E50E824-6191-4316-8B29-92E44EBCECA4}"/>
            </a:ext>
          </a:extLst>
        </xdr:cNvPr>
        <xdr:cNvCxnSpPr/>
      </xdr:nvCxnSpPr>
      <xdr:spPr>
        <a:xfrm>
          <a:off x="2622550" y="10288451"/>
          <a:ext cx="80645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132080</xdr:rowOff>
    </xdr:from>
    <xdr:to>
      <xdr:col>10</xdr:col>
      <xdr:colOff>165100</xdr:colOff>
      <xdr:row>62</xdr:row>
      <xdr:rowOff>62230</xdr:rowOff>
    </xdr:to>
    <xdr:sp macro="" textlink="">
      <xdr:nvSpPr>
        <xdr:cNvPr id="197" name="楕円 196">
          <a:extLst>
            <a:ext uri="{FF2B5EF4-FFF2-40B4-BE49-F238E27FC236}">
              <a16:creationId xmlns:a16="http://schemas.microsoft.com/office/drawing/2014/main" id="{8BE2EDF5-F040-4E88-8A64-23E676628CF4}"/>
            </a:ext>
          </a:extLst>
        </xdr:cNvPr>
        <xdr:cNvSpPr/>
      </xdr:nvSpPr>
      <xdr:spPr>
        <a:xfrm>
          <a:off x="1778000" y="102031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11430</xdr:rowOff>
    </xdr:from>
    <xdr:to>
      <xdr:col>15</xdr:col>
      <xdr:colOff>50800</xdr:colOff>
      <xdr:row>62</xdr:row>
      <xdr:rowOff>52251</xdr:rowOff>
    </xdr:to>
    <xdr:cxnSp macro="">
      <xdr:nvCxnSpPr>
        <xdr:cNvPr id="198" name="直線コネクタ 197">
          <a:extLst>
            <a:ext uri="{FF2B5EF4-FFF2-40B4-BE49-F238E27FC236}">
              <a16:creationId xmlns:a16="http://schemas.microsoft.com/office/drawing/2014/main" id="{3FC5DABA-512B-42C0-A913-353733DD9BCB}"/>
            </a:ext>
          </a:extLst>
        </xdr:cNvPr>
        <xdr:cNvCxnSpPr/>
      </xdr:nvCxnSpPr>
      <xdr:spPr>
        <a:xfrm>
          <a:off x="1828800" y="10247630"/>
          <a:ext cx="79375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91259</xdr:rowOff>
    </xdr:from>
    <xdr:to>
      <xdr:col>6</xdr:col>
      <xdr:colOff>38100</xdr:colOff>
      <xdr:row>62</xdr:row>
      <xdr:rowOff>21409</xdr:rowOff>
    </xdr:to>
    <xdr:sp macro="" textlink="">
      <xdr:nvSpPr>
        <xdr:cNvPr id="199" name="楕円 198">
          <a:extLst>
            <a:ext uri="{FF2B5EF4-FFF2-40B4-BE49-F238E27FC236}">
              <a16:creationId xmlns:a16="http://schemas.microsoft.com/office/drawing/2014/main" id="{EFE8FC68-7652-4D34-8458-93EDD374F3D0}"/>
            </a:ext>
          </a:extLst>
        </xdr:cNvPr>
        <xdr:cNvSpPr/>
      </xdr:nvSpPr>
      <xdr:spPr>
        <a:xfrm>
          <a:off x="984250" y="1016235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142059</xdr:rowOff>
    </xdr:from>
    <xdr:to>
      <xdr:col>10</xdr:col>
      <xdr:colOff>114300</xdr:colOff>
      <xdr:row>62</xdr:row>
      <xdr:rowOff>11430</xdr:rowOff>
    </xdr:to>
    <xdr:cxnSp macro="">
      <xdr:nvCxnSpPr>
        <xdr:cNvPr id="200" name="直線コネクタ 199">
          <a:extLst>
            <a:ext uri="{FF2B5EF4-FFF2-40B4-BE49-F238E27FC236}">
              <a16:creationId xmlns:a16="http://schemas.microsoft.com/office/drawing/2014/main" id="{40D86C2F-4923-41E9-9729-0A44EA9BCDE4}"/>
            </a:ext>
          </a:extLst>
        </xdr:cNvPr>
        <xdr:cNvCxnSpPr/>
      </xdr:nvCxnSpPr>
      <xdr:spPr>
        <a:xfrm>
          <a:off x="1028700" y="10213159"/>
          <a:ext cx="8001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201" name="n_1aveValue【体育館・プール】&#10;有形固定資産減価償却率">
          <a:extLst>
            <a:ext uri="{FF2B5EF4-FFF2-40B4-BE49-F238E27FC236}">
              <a16:creationId xmlns:a16="http://schemas.microsoft.com/office/drawing/2014/main" id="{A0594A0D-C85A-4833-850E-54A08C5C5DE8}"/>
            </a:ext>
          </a:extLst>
        </xdr:cNvPr>
        <xdr:cNvSpPr txBox="1"/>
      </xdr:nvSpPr>
      <xdr:spPr>
        <a:xfrm>
          <a:off x="3239144" y="9847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a:extLst>
            <a:ext uri="{FF2B5EF4-FFF2-40B4-BE49-F238E27FC236}">
              <a16:creationId xmlns:a16="http://schemas.microsoft.com/office/drawing/2014/main" id="{2606108F-1352-47C8-8584-E41B3CE0821F}"/>
            </a:ext>
          </a:extLst>
        </xdr:cNvPr>
        <xdr:cNvSpPr txBox="1"/>
      </xdr:nvSpPr>
      <xdr:spPr>
        <a:xfrm>
          <a:off x="2439044" y="9852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3" name="n_3aveValue【体育館・プール】&#10;有形固定資産減価償却率">
          <a:extLst>
            <a:ext uri="{FF2B5EF4-FFF2-40B4-BE49-F238E27FC236}">
              <a16:creationId xmlns:a16="http://schemas.microsoft.com/office/drawing/2014/main" id="{F6213CC2-3453-4D2D-A86B-3C41F1E3E304}"/>
            </a:ext>
          </a:extLst>
        </xdr:cNvPr>
        <xdr:cNvSpPr txBox="1"/>
      </xdr:nvSpPr>
      <xdr:spPr>
        <a:xfrm>
          <a:off x="1645294" y="9839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4" name="n_4aveValue【体育館・プール】&#10;有形固定資産減価償却率">
          <a:extLst>
            <a:ext uri="{FF2B5EF4-FFF2-40B4-BE49-F238E27FC236}">
              <a16:creationId xmlns:a16="http://schemas.microsoft.com/office/drawing/2014/main" id="{D0422853-D798-49E3-8DD5-0FAB915874A6}"/>
            </a:ext>
          </a:extLst>
        </xdr:cNvPr>
        <xdr:cNvSpPr txBox="1"/>
      </xdr:nvSpPr>
      <xdr:spPr>
        <a:xfrm>
          <a:off x="851544" y="9814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135000</xdr:rowOff>
    </xdr:from>
    <xdr:ext cx="405111" cy="259045"/>
    <xdr:sp macro="" textlink="">
      <xdr:nvSpPr>
        <xdr:cNvPr id="205" name="n_1mainValue【体育館・プール】&#10;有形固定資産減価償却率">
          <a:extLst>
            <a:ext uri="{FF2B5EF4-FFF2-40B4-BE49-F238E27FC236}">
              <a16:creationId xmlns:a16="http://schemas.microsoft.com/office/drawing/2014/main" id="{690B232B-DA0C-4821-B5D8-C474518943EC}"/>
            </a:ext>
          </a:extLst>
        </xdr:cNvPr>
        <xdr:cNvSpPr txBox="1"/>
      </xdr:nvSpPr>
      <xdr:spPr>
        <a:xfrm>
          <a:off x="3239144" y="10371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94178</xdr:rowOff>
    </xdr:from>
    <xdr:ext cx="405111" cy="259045"/>
    <xdr:sp macro="" textlink="">
      <xdr:nvSpPr>
        <xdr:cNvPr id="206" name="n_2mainValue【体育館・プール】&#10;有形固定資産減価償却率">
          <a:extLst>
            <a:ext uri="{FF2B5EF4-FFF2-40B4-BE49-F238E27FC236}">
              <a16:creationId xmlns:a16="http://schemas.microsoft.com/office/drawing/2014/main" id="{3FC4FAF5-EB65-4AD8-8C94-8614ECB547FD}"/>
            </a:ext>
          </a:extLst>
        </xdr:cNvPr>
        <xdr:cNvSpPr txBox="1"/>
      </xdr:nvSpPr>
      <xdr:spPr>
        <a:xfrm>
          <a:off x="2439044" y="10330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53357</xdr:rowOff>
    </xdr:from>
    <xdr:ext cx="405111" cy="259045"/>
    <xdr:sp macro="" textlink="">
      <xdr:nvSpPr>
        <xdr:cNvPr id="207" name="n_3mainValue【体育館・プール】&#10;有形固定資産減価償却率">
          <a:extLst>
            <a:ext uri="{FF2B5EF4-FFF2-40B4-BE49-F238E27FC236}">
              <a16:creationId xmlns:a16="http://schemas.microsoft.com/office/drawing/2014/main" id="{23B21EA4-B954-470F-84FD-622660A86D81}"/>
            </a:ext>
          </a:extLst>
        </xdr:cNvPr>
        <xdr:cNvSpPr txBox="1"/>
      </xdr:nvSpPr>
      <xdr:spPr>
        <a:xfrm>
          <a:off x="1645294" y="1028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12536</xdr:rowOff>
    </xdr:from>
    <xdr:ext cx="405111" cy="259045"/>
    <xdr:sp macro="" textlink="">
      <xdr:nvSpPr>
        <xdr:cNvPr id="208" name="n_4mainValue【体育館・プール】&#10;有形固定資産減価償却率">
          <a:extLst>
            <a:ext uri="{FF2B5EF4-FFF2-40B4-BE49-F238E27FC236}">
              <a16:creationId xmlns:a16="http://schemas.microsoft.com/office/drawing/2014/main" id="{29CD87B0-54B8-41BE-92D1-F7BB1725A81B}"/>
            </a:ext>
          </a:extLst>
        </xdr:cNvPr>
        <xdr:cNvSpPr txBox="1"/>
      </xdr:nvSpPr>
      <xdr:spPr>
        <a:xfrm>
          <a:off x="851544" y="10248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8C303F12-54E0-4A9C-8C79-AC12F70BD734}"/>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C38448D5-5F5A-4A33-91C2-F1DBB381F28C}"/>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94DD3A1-2A7B-4D88-9795-C154F3889665}"/>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41B96C2D-15E7-46CE-80B8-2630C02251BB}"/>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67DEC541-C644-4FDC-8E49-E71970EDEDD3}"/>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FBA140F4-2987-4F4F-8655-EA720BF780B9}"/>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84707300-67A7-46BA-B8F2-EA38C5B0105B}"/>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8D4F082A-E3D3-46DA-A617-80C0A75693C6}"/>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7F9C629D-A8D3-4DE2-B729-1DF09ABA57D2}"/>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D52AA014-AE94-475F-9842-C0952C3C850B}"/>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5A1A122F-BFFE-4B4E-9C6F-5F905AA7C9F9}"/>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C75C62A6-69BA-4086-B457-D6DE147ED169}"/>
            </a:ext>
          </a:extLst>
        </xdr:cNvPr>
        <xdr:cNvSpPr txBox="1"/>
      </xdr:nvSpPr>
      <xdr:spPr>
        <a:xfrm>
          <a:off x="552722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F8CCC49F-D0A9-47E5-8061-666D0965F5BD}"/>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AD5F5F88-8E8B-4586-9D60-D93679902256}"/>
            </a:ext>
          </a:extLst>
        </xdr:cNvPr>
        <xdr:cNvSpPr txBox="1"/>
      </xdr:nvSpPr>
      <xdr:spPr>
        <a:xfrm>
          <a:off x="5527221" y="1013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6BACB317-9082-4010-A54E-EFEA17119B5F}"/>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578263F2-84BC-43B1-BF74-48A50E7F1E9A}"/>
            </a:ext>
          </a:extLst>
        </xdr:cNvPr>
        <xdr:cNvSpPr txBox="1"/>
      </xdr:nvSpPr>
      <xdr:spPr>
        <a:xfrm>
          <a:off x="552722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49BAE465-DA07-478B-ACA1-76B273BFE988}"/>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519763B1-1EF9-4B4E-9F35-B4A912B1BB71}"/>
            </a:ext>
          </a:extLst>
        </xdr:cNvPr>
        <xdr:cNvSpPr txBox="1"/>
      </xdr:nvSpPr>
      <xdr:spPr>
        <a:xfrm>
          <a:off x="5527221" y="940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59ED25C2-F611-4E70-AEAB-1ADC141CA1E7}"/>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07D55CD4-3525-4A51-9990-DA1A8391AFCE}"/>
            </a:ext>
          </a:extLst>
        </xdr:cNvPr>
        <xdr:cNvSpPr txBox="1"/>
      </xdr:nvSpPr>
      <xdr:spPr>
        <a:xfrm>
          <a:off x="5527221" y="9039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2E26AEF5-9084-404E-991B-D3FDEF675DC9}"/>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FBB1974E-48BA-4A54-9BC9-3A8F6C8902EE}"/>
            </a:ext>
          </a:extLst>
        </xdr:cNvPr>
        <xdr:cNvSpPr txBox="1"/>
      </xdr:nvSpPr>
      <xdr:spPr>
        <a:xfrm>
          <a:off x="552722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9D560B33-B1A8-49A4-A748-20516CE2F633}"/>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D7AAA487-2BA1-49E9-9358-73383FF99D6B}"/>
            </a:ext>
          </a:extLst>
        </xdr:cNvPr>
        <xdr:cNvCxnSpPr/>
      </xdr:nvCxnSpPr>
      <xdr:spPr>
        <a:xfrm flipV="1">
          <a:off x="9429115" y="9386570"/>
          <a:ext cx="0" cy="1144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E374171C-1D66-4F92-98FA-2211569F612D}"/>
            </a:ext>
          </a:extLst>
        </xdr:cNvPr>
        <xdr:cNvSpPr txBox="1"/>
      </xdr:nvSpPr>
      <xdr:spPr>
        <a:xfrm>
          <a:off x="9467850" y="1053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84E5C65D-DB4D-4545-A66A-BFA8BBC4FBDB}"/>
            </a:ext>
          </a:extLst>
        </xdr:cNvPr>
        <xdr:cNvCxnSpPr/>
      </xdr:nvCxnSpPr>
      <xdr:spPr>
        <a:xfrm>
          <a:off x="9359900" y="105308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7603D015-DC6F-4D6B-ABD0-B30D5EE51937}"/>
            </a:ext>
          </a:extLst>
        </xdr:cNvPr>
        <xdr:cNvSpPr txBox="1"/>
      </xdr:nvSpPr>
      <xdr:spPr>
        <a:xfrm>
          <a:off x="9467850" y="916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4D3EADD3-6355-4EBE-84D3-F52BE82B7C2F}"/>
            </a:ext>
          </a:extLst>
        </xdr:cNvPr>
        <xdr:cNvCxnSpPr/>
      </xdr:nvCxnSpPr>
      <xdr:spPr>
        <a:xfrm>
          <a:off x="9359900" y="93865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a:extLst>
            <a:ext uri="{FF2B5EF4-FFF2-40B4-BE49-F238E27FC236}">
              <a16:creationId xmlns:a16="http://schemas.microsoft.com/office/drawing/2014/main" id="{F095E2FE-6EDD-4443-A817-4F5CB9C2E46A}"/>
            </a:ext>
          </a:extLst>
        </xdr:cNvPr>
        <xdr:cNvSpPr txBox="1"/>
      </xdr:nvSpPr>
      <xdr:spPr>
        <a:xfrm>
          <a:off x="9467850" y="10011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01E32649-83FF-4C12-B5CA-F7E428B5A568}"/>
            </a:ext>
          </a:extLst>
        </xdr:cNvPr>
        <xdr:cNvSpPr/>
      </xdr:nvSpPr>
      <xdr:spPr>
        <a:xfrm>
          <a:off x="9398000" y="10153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83CC189D-A519-4D97-8E08-035CC5750052}"/>
            </a:ext>
          </a:extLst>
        </xdr:cNvPr>
        <xdr:cNvSpPr/>
      </xdr:nvSpPr>
      <xdr:spPr>
        <a:xfrm>
          <a:off x="8636000" y="101460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050E55D1-45EF-466F-8069-471926E1F5A1}"/>
            </a:ext>
          </a:extLst>
        </xdr:cNvPr>
        <xdr:cNvSpPr/>
      </xdr:nvSpPr>
      <xdr:spPr>
        <a:xfrm>
          <a:off x="7842250" y="101498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B1D90144-13A0-4D91-A630-520439C03388}"/>
            </a:ext>
          </a:extLst>
        </xdr:cNvPr>
        <xdr:cNvSpPr/>
      </xdr:nvSpPr>
      <xdr:spPr>
        <a:xfrm>
          <a:off x="7029450" y="101612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D9075715-0F07-483B-AC22-DC9E20671F7F}"/>
            </a:ext>
          </a:extLst>
        </xdr:cNvPr>
        <xdr:cNvSpPr/>
      </xdr:nvSpPr>
      <xdr:spPr>
        <a:xfrm>
          <a:off x="6235700" y="101460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7D1DE56-3C5D-4782-A652-93CD379BB0FD}"/>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5208C38-E406-4F6D-A57A-50A0D52E3AFA}"/>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D1E4213-ED2F-4CC3-AD62-8462A1434D4E}"/>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E9A802C-83D2-4D51-9A85-A0471A621CF8}"/>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70CAC1C7-810A-4A1F-AFD8-EF17727812FD}"/>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147320</xdr:rowOff>
    </xdr:from>
    <xdr:to>
      <xdr:col>55</xdr:col>
      <xdr:colOff>50800</xdr:colOff>
      <xdr:row>63</xdr:row>
      <xdr:rowOff>77470</xdr:rowOff>
    </xdr:to>
    <xdr:sp macro="" textlink="">
      <xdr:nvSpPr>
        <xdr:cNvPr id="248" name="楕円 247">
          <a:extLst>
            <a:ext uri="{FF2B5EF4-FFF2-40B4-BE49-F238E27FC236}">
              <a16:creationId xmlns:a16="http://schemas.microsoft.com/office/drawing/2014/main" id="{1FDE14BF-2B25-4FF2-B280-1DC754B9B23A}"/>
            </a:ext>
          </a:extLst>
        </xdr:cNvPr>
        <xdr:cNvSpPr/>
      </xdr:nvSpPr>
      <xdr:spPr>
        <a:xfrm>
          <a:off x="9398000" y="103835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62247</xdr:rowOff>
    </xdr:from>
    <xdr:ext cx="469744" cy="259045"/>
    <xdr:sp macro="" textlink="">
      <xdr:nvSpPr>
        <xdr:cNvPr id="249" name="【体育館・プール】&#10;一人当たり面積該当値テキスト">
          <a:extLst>
            <a:ext uri="{FF2B5EF4-FFF2-40B4-BE49-F238E27FC236}">
              <a16:creationId xmlns:a16="http://schemas.microsoft.com/office/drawing/2014/main" id="{4C864095-FF69-4D89-B069-B07D0604A5AB}"/>
            </a:ext>
          </a:extLst>
        </xdr:cNvPr>
        <xdr:cNvSpPr txBox="1"/>
      </xdr:nvSpPr>
      <xdr:spPr>
        <a:xfrm>
          <a:off x="9467850" y="1029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147320</xdr:rowOff>
    </xdr:from>
    <xdr:to>
      <xdr:col>50</xdr:col>
      <xdr:colOff>165100</xdr:colOff>
      <xdr:row>63</xdr:row>
      <xdr:rowOff>77470</xdr:rowOff>
    </xdr:to>
    <xdr:sp macro="" textlink="">
      <xdr:nvSpPr>
        <xdr:cNvPr id="250" name="楕円 249">
          <a:extLst>
            <a:ext uri="{FF2B5EF4-FFF2-40B4-BE49-F238E27FC236}">
              <a16:creationId xmlns:a16="http://schemas.microsoft.com/office/drawing/2014/main" id="{7FA312D4-7F94-4B39-8222-040A1FA39D65}"/>
            </a:ext>
          </a:extLst>
        </xdr:cNvPr>
        <xdr:cNvSpPr/>
      </xdr:nvSpPr>
      <xdr:spPr>
        <a:xfrm>
          <a:off x="8636000" y="103835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26670</xdr:rowOff>
    </xdr:from>
    <xdr:to>
      <xdr:col>55</xdr:col>
      <xdr:colOff>0</xdr:colOff>
      <xdr:row>63</xdr:row>
      <xdr:rowOff>26670</xdr:rowOff>
    </xdr:to>
    <xdr:cxnSp macro="">
      <xdr:nvCxnSpPr>
        <xdr:cNvPr id="251" name="直線コネクタ 250">
          <a:extLst>
            <a:ext uri="{FF2B5EF4-FFF2-40B4-BE49-F238E27FC236}">
              <a16:creationId xmlns:a16="http://schemas.microsoft.com/office/drawing/2014/main" id="{EAB854FB-45DB-4B18-950F-570360365F14}"/>
            </a:ext>
          </a:extLst>
        </xdr:cNvPr>
        <xdr:cNvCxnSpPr/>
      </xdr:nvCxnSpPr>
      <xdr:spPr>
        <a:xfrm>
          <a:off x="8686800" y="1042797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147320</xdr:rowOff>
    </xdr:from>
    <xdr:to>
      <xdr:col>46</xdr:col>
      <xdr:colOff>38100</xdr:colOff>
      <xdr:row>63</xdr:row>
      <xdr:rowOff>77470</xdr:rowOff>
    </xdr:to>
    <xdr:sp macro="" textlink="">
      <xdr:nvSpPr>
        <xdr:cNvPr id="252" name="楕円 251">
          <a:extLst>
            <a:ext uri="{FF2B5EF4-FFF2-40B4-BE49-F238E27FC236}">
              <a16:creationId xmlns:a16="http://schemas.microsoft.com/office/drawing/2014/main" id="{89B1E053-1FB0-47E5-BFF1-DABDC3DE874D}"/>
            </a:ext>
          </a:extLst>
        </xdr:cNvPr>
        <xdr:cNvSpPr/>
      </xdr:nvSpPr>
      <xdr:spPr>
        <a:xfrm>
          <a:off x="7842250" y="103835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26670</xdr:rowOff>
    </xdr:from>
    <xdr:to>
      <xdr:col>50</xdr:col>
      <xdr:colOff>114300</xdr:colOff>
      <xdr:row>63</xdr:row>
      <xdr:rowOff>26670</xdr:rowOff>
    </xdr:to>
    <xdr:cxnSp macro="">
      <xdr:nvCxnSpPr>
        <xdr:cNvPr id="253" name="直線コネクタ 252">
          <a:extLst>
            <a:ext uri="{FF2B5EF4-FFF2-40B4-BE49-F238E27FC236}">
              <a16:creationId xmlns:a16="http://schemas.microsoft.com/office/drawing/2014/main" id="{55EA1C73-ACA4-427F-8A97-051EE628BE89}"/>
            </a:ext>
          </a:extLst>
        </xdr:cNvPr>
        <xdr:cNvCxnSpPr/>
      </xdr:nvCxnSpPr>
      <xdr:spPr>
        <a:xfrm>
          <a:off x="7886700" y="1042797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147320</xdr:rowOff>
    </xdr:from>
    <xdr:to>
      <xdr:col>41</xdr:col>
      <xdr:colOff>101600</xdr:colOff>
      <xdr:row>63</xdr:row>
      <xdr:rowOff>77470</xdr:rowOff>
    </xdr:to>
    <xdr:sp macro="" textlink="">
      <xdr:nvSpPr>
        <xdr:cNvPr id="254" name="楕円 253">
          <a:extLst>
            <a:ext uri="{FF2B5EF4-FFF2-40B4-BE49-F238E27FC236}">
              <a16:creationId xmlns:a16="http://schemas.microsoft.com/office/drawing/2014/main" id="{389C7C9D-55BA-491B-928D-FD0A55016AD8}"/>
            </a:ext>
          </a:extLst>
        </xdr:cNvPr>
        <xdr:cNvSpPr/>
      </xdr:nvSpPr>
      <xdr:spPr>
        <a:xfrm>
          <a:off x="7029450" y="103835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26670</xdr:rowOff>
    </xdr:from>
    <xdr:to>
      <xdr:col>45</xdr:col>
      <xdr:colOff>177800</xdr:colOff>
      <xdr:row>63</xdr:row>
      <xdr:rowOff>26670</xdr:rowOff>
    </xdr:to>
    <xdr:cxnSp macro="">
      <xdr:nvCxnSpPr>
        <xdr:cNvPr id="255" name="直線コネクタ 254">
          <a:extLst>
            <a:ext uri="{FF2B5EF4-FFF2-40B4-BE49-F238E27FC236}">
              <a16:creationId xmlns:a16="http://schemas.microsoft.com/office/drawing/2014/main" id="{A9C190FC-BED4-4E42-B6C3-8D19C957FC30}"/>
            </a:ext>
          </a:extLst>
        </xdr:cNvPr>
        <xdr:cNvCxnSpPr/>
      </xdr:nvCxnSpPr>
      <xdr:spPr>
        <a:xfrm>
          <a:off x="7080250" y="1042797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143510</xdr:rowOff>
    </xdr:from>
    <xdr:to>
      <xdr:col>36</xdr:col>
      <xdr:colOff>165100</xdr:colOff>
      <xdr:row>63</xdr:row>
      <xdr:rowOff>73660</xdr:rowOff>
    </xdr:to>
    <xdr:sp macro="" textlink="">
      <xdr:nvSpPr>
        <xdr:cNvPr id="256" name="楕円 255">
          <a:extLst>
            <a:ext uri="{FF2B5EF4-FFF2-40B4-BE49-F238E27FC236}">
              <a16:creationId xmlns:a16="http://schemas.microsoft.com/office/drawing/2014/main" id="{699D8BE3-3A9E-41D1-9ED4-F7BECEDADB63}"/>
            </a:ext>
          </a:extLst>
        </xdr:cNvPr>
        <xdr:cNvSpPr/>
      </xdr:nvSpPr>
      <xdr:spPr>
        <a:xfrm>
          <a:off x="6235700" y="10379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22860</xdr:rowOff>
    </xdr:from>
    <xdr:to>
      <xdr:col>41</xdr:col>
      <xdr:colOff>50800</xdr:colOff>
      <xdr:row>63</xdr:row>
      <xdr:rowOff>26670</xdr:rowOff>
    </xdr:to>
    <xdr:cxnSp macro="">
      <xdr:nvCxnSpPr>
        <xdr:cNvPr id="257" name="直線コネクタ 256">
          <a:extLst>
            <a:ext uri="{FF2B5EF4-FFF2-40B4-BE49-F238E27FC236}">
              <a16:creationId xmlns:a16="http://schemas.microsoft.com/office/drawing/2014/main" id="{9ACF95BB-474F-4242-905E-FC3CB3B537C9}"/>
            </a:ext>
          </a:extLst>
        </xdr:cNvPr>
        <xdr:cNvCxnSpPr/>
      </xdr:nvCxnSpPr>
      <xdr:spPr>
        <a:xfrm>
          <a:off x="6286500" y="10424160"/>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a:extLst>
            <a:ext uri="{FF2B5EF4-FFF2-40B4-BE49-F238E27FC236}">
              <a16:creationId xmlns:a16="http://schemas.microsoft.com/office/drawing/2014/main" id="{C6F212E1-C207-43C1-98B8-11D591D96626}"/>
            </a:ext>
          </a:extLst>
        </xdr:cNvPr>
        <xdr:cNvSpPr txBox="1"/>
      </xdr:nvSpPr>
      <xdr:spPr>
        <a:xfrm>
          <a:off x="8458277" y="992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9" name="n_2aveValue【体育館・プール】&#10;一人当たり面積">
          <a:extLst>
            <a:ext uri="{FF2B5EF4-FFF2-40B4-BE49-F238E27FC236}">
              <a16:creationId xmlns:a16="http://schemas.microsoft.com/office/drawing/2014/main" id="{0519410C-1D94-4FBA-B722-42589FC9E44F}"/>
            </a:ext>
          </a:extLst>
        </xdr:cNvPr>
        <xdr:cNvSpPr txBox="1"/>
      </xdr:nvSpPr>
      <xdr:spPr>
        <a:xfrm>
          <a:off x="7677227" y="993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0" name="n_3aveValue【体育館・プール】&#10;一人当たり面積">
          <a:extLst>
            <a:ext uri="{FF2B5EF4-FFF2-40B4-BE49-F238E27FC236}">
              <a16:creationId xmlns:a16="http://schemas.microsoft.com/office/drawing/2014/main" id="{F2BFE156-48F6-4A16-AC25-18CDF4C937AE}"/>
            </a:ext>
          </a:extLst>
        </xdr:cNvPr>
        <xdr:cNvSpPr txBox="1"/>
      </xdr:nvSpPr>
      <xdr:spPr>
        <a:xfrm>
          <a:off x="6864427" y="994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61" name="n_4aveValue【体育館・プール】&#10;一人当たり面積">
          <a:extLst>
            <a:ext uri="{FF2B5EF4-FFF2-40B4-BE49-F238E27FC236}">
              <a16:creationId xmlns:a16="http://schemas.microsoft.com/office/drawing/2014/main" id="{8A4CC8A3-B77F-415F-B90C-21D98B08DC43}"/>
            </a:ext>
          </a:extLst>
        </xdr:cNvPr>
        <xdr:cNvSpPr txBox="1"/>
      </xdr:nvSpPr>
      <xdr:spPr>
        <a:xfrm>
          <a:off x="6070677" y="992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68597</xdr:rowOff>
    </xdr:from>
    <xdr:ext cx="469744" cy="259045"/>
    <xdr:sp macro="" textlink="">
      <xdr:nvSpPr>
        <xdr:cNvPr id="262" name="n_1mainValue【体育館・プール】&#10;一人当たり面積">
          <a:extLst>
            <a:ext uri="{FF2B5EF4-FFF2-40B4-BE49-F238E27FC236}">
              <a16:creationId xmlns:a16="http://schemas.microsoft.com/office/drawing/2014/main" id="{BBB0C6D0-471D-491E-9EA0-A371A6F3A72D}"/>
            </a:ext>
          </a:extLst>
        </xdr:cNvPr>
        <xdr:cNvSpPr txBox="1"/>
      </xdr:nvSpPr>
      <xdr:spPr>
        <a:xfrm>
          <a:off x="8458277" y="1046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68597</xdr:rowOff>
    </xdr:from>
    <xdr:ext cx="469744" cy="259045"/>
    <xdr:sp macro="" textlink="">
      <xdr:nvSpPr>
        <xdr:cNvPr id="263" name="n_2mainValue【体育館・プール】&#10;一人当たり面積">
          <a:extLst>
            <a:ext uri="{FF2B5EF4-FFF2-40B4-BE49-F238E27FC236}">
              <a16:creationId xmlns:a16="http://schemas.microsoft.com/office/drawing/2014/main" id="{42417973-33E6-4A53-B373-C749B3870A9D}"/>
            </a:ext>
          </a:extLst>
        </xdr:cNvPr>
        <xdr:cNvSpPr txBox="1"/>
      </xdr:nvSpPr>
      <xdr:spPr>
        <a:xfrm>
          <a:off x="7677227" y="1046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68597</xdr:rowOff>
    </xdr:from>
    <xdr:ext cx="469744" cy="259045"/>
    <xdr:sp macro="" textlink="">
      <xdr:nvSpPr>
        <xdr:cNvPr id="264" name="n_3mainValue【体育館・プール】&#10;一人当たり面積">
          <a:extLst>
            <a:ext uri="{FF2B5EF4-FFF2-40B4-BE49-F238E27FC236}">
              <a16:creationId xmlns:a16="http://schemas.microsoft.com/office/drawing/2014/main" id="{8ADBFA73-D83F-4117-86F9-E8BBAD412106}"/>
            </a:ext>
          </a:extLst>
        </xdr:cNvPr>
        <xdr:cNvSpPr txBox="1"/>
      </xdr:nvSpPr>
      <xdr:spPr>
        <a:xfrm>
          <a:off x="6864427" y="1046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64787</xdr:rowOff>
    </xdr:from>
    <xdr:ext cx="469744" cy="259045"/>
    <xdr:sp macro="" textlink="">
      <xdr:nvSpPr>
        <xdr:cNvPr id="265" name="n_4mainValue【体育館・プール】&#10;一人当たり面積">
          <a:extLst>
            <a:ext uri="{FF2B5EF4-FFF2-40B4-BE49-F238E27FC236}">
              <a16:creationId xmlns:a16="http://schemas.microsoft.com/office/drawing/2014/main" id="{6FB9B8FC-2F43-48D2-AF18-421E786105F8}"/>
            </a:ext>
          </a:extLst>
        </xdr:cNvPr>
        <xdr:cNvSpPr txBox="1"/>
      </xdr:nvSpPr>
      <xdr:spPr>
        <a:xfrm>
          <a:off x="6070677" y="1046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891CCAB2-DE3C-43AF-B040-D59DEC315C4C}"/>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AAF0BF7E-EBAD-4D79-9122-87731DDAD4D4}"/>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961C227A-19F3-42B5-AD41-73BB4B95C092}"/>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5CBF6C5C-9CC2-4C8F-B889-AA9F33BB14F6}"/>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D9C03569-B19A-464D-8BBB-84642ABDD62F}"/>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A6949D1-04C6-43F1-82B3-5CE8E9AA9BE8}"/>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5A76D584-6925-4FF9-8F21-D69000DE6858}"/>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BEBAF90E-6946-412F-9F0B-101FA203F146}"/>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EFD619BE-3EC3-4332-83FE-7305FE84EF86}"/>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2F420764-F8B7-40C3-A930-81F7F6C27434}"/>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4C1DEC5C-E203-44F8-B9CE-0FE607010F05}"/>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2DFFC3A2-3671-4C34-B291-052E032A293A}"/>
            </a:ext>
          </a:extLst>
        </xdr:cNvPr>
        <xdr:cNvCxnSpPr/>
      </xdr:nvCxnSpPr>
      <xdr:spPr>
        <a:xfrm>
          <a:off x="6858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2885C8EF-10FD-4DFA-897A-4FA10B1F2D91}"/>
            </a:ext>
          </a:extLst>
        </xdr:cNvPr>
        <xdr:cNvSpPr txBox="1"/>
      </xdr:nvSpPr>
      <xdr:spPr>
        <a:xfrm>
          <a:off x="27577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31FA84AD-8F1E-430D-B6C7-D72D8218D795}"/>
            </a:ext>
          </a:extLst>
        </xdr:cNvPr>
        <xdr:cNvCxnSpPr/>
      </xdr:nvCxnSpPr>
      <xdr:spPr>
        <a:xfrm>
          <a:off x="6858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DCF3F378-27E5-4FDE-8BF2-0986855DBA3C}"/>
            </a:ext>
          </a:extLst>
        </xdr:cNvPr>
        <xdr:cNvSpPr txBox="1"/>
      </xdr:nvSpPr>
      <xdr:spPr>
        <a:xfrm>
          <a:off x="339891" y="13662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4A5FAFBA-595E-4025-8CD1-F4F0646973D6}"/>
            </a:ext>
          </a:extLst>
        </xdr:cNvPr>
        <xdr:cNvCxnSpPr/>
      </xdr:nvCxnSpPr>
      <xdr:spPr>
        <a:xfrm>
          <a:off x="6858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E6E34490-896D-482A-A2EA-12F3DD978C8A}"/>
            </a:ext>
          </a:extLst>
        </xdr:cNvPr>
        <xdr:cNvSpPr txBox="1"/>
      </xdr:nvSpPr>
      <xdr:spPr>
        <a:xfrm>
          <a:off x="339891" y="1321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078DABB2-510D-45BA-BD35-5CD8F454584D}"/>
            </a:ext>
          </a:extLst>
        </xdr:cNvPr>
        <xdr:cNvCxnSpPr/>
      </xdr:nvCxnSpPr>
      <xdr:spPr>
        <a:xfrm>
          <a:off x="6858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79F3202E-B93A-4396-994C-5AD6C23BAF13}"/>
            </a:ext>
          </a:extLst>
        </xdr:cNvPr>
        <xdr:cNvSpPr txBox="1"/>
      </xdr:nvSpPr>
      <xdr:spPr>
        <a:xfrm>
          <a:off x="339891" y="12780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016ADBA-584C-4E9E-8527-7E56F5CF877F}"/>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C8E2D32F-0A70-43F6-BDEC-9887608F7B09}"/>
            </a:ext>
          </a:extLst>
        </xdr:cNvPr>
        <xdr:cNvSpPr txBox="1"/>
      </xdr:nvSpPr>
      <xdr:spPr>
        <a:xfrm>
          <a:off x="339891" y="1234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BF5B7287-FFA1-40E0-8D38-CB102663A918}"/>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07BD0B28-6749-43A8-BA6F-F2EDA1D88E21}"/>
            </a:ext>
          </a:extLst>
        </xdr:cNvPr>
        <xdr:cNvCxnSpPr/>
      </xdr:nvCxnSpPr>
      <xdr:spPr>
        <a:xfrm flipV="1">
          <a:off x="4177665" y="13000482"/>
          <a:ext cx="0" cy="1236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5AD068B3-FC20-4C11-9A22-46D7478ECC7A}"/>
            </a:ext>
          </a:extLst>
        </xdr:cNvPr>
        <xdr:cNvSpPr txBox="1"/>
      </xdr:nvSpPr>
      <xdr:spPr>
        <a:xfrm>
          <a:off x="4216400"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58747313-C210-42F4-9600-B311546368F2}"/>
            </a:ext>
          </a:extLst>
        </xdr:cNvPr>
        <xdr:cNvCxnSpPr/>
      </xdr:nvCxnSpPr>
      <xdr:spPr>
        <a:xfrm>
          <a:off x="4108450" y="14236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CA9A8F57-66C4-492F-A853-4983A42F0497}"/>
            </a:ext>
          </a:extLst>
        </xdr:cNvPr>
        <xdr:cNvSpPr txBox="1"/>
      </xdr:nvSpPr>
      <xdr:spPr>
        <a:xfrm>
          <a:off x="4216400" y="1278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79CB01BB-B749-4953-B85A-5860D809CA8D}"/>
            </a:ext>
          </a:extLst>
        </xdr:cNvPr>
        <xdr:cNvCxnSpPr/>
      </xdr:nvCxnSpPr>
      <xdr:spPr>
        <a:xfrm>
          <a:off x="4108450" y="130004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84599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FD0D506A-4F4D-4DFE-8489-051FAA048008}"/>
            </a:ext>
          </a:extLst>
        </xdr:cNvPr>
        <xdr:cNvSpPr txBox="1"/>
      </xdr:nvSpPr>
      <xdr:spPr>
        <a:xfrm>
          <a:off x="4216400" y="13292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1ACD9459-094B-4626-9459-A760C37B7182}"/>
            </a:ext>
          </a:extLst>
        </xdr:cNvPr>
        <xdr:cNvSpPr/>
      </xdr:nvSpPr>
      <xdr:spPr>
        <a:xfrm>
          <a:off x="4127500" y="133141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E88EADF6-6E5B-4510-A228-FA0EC08F3C23}"/>
            </a:ext>
          </a:extLst>
        </xdr:cNvPr>
        <xdr:cNvSpPr/>
      </xdr:nvSpPr>
      <xdr:spPr>
        <a:xfrm>
          <a:off x="3384550" y="133050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DFECF695-69BA-437B-922C-46F75200DC89}"/>
            </a:ext>
          </a:extLst>
        </xdr:cNvPr>
        <xdr:cNvSpPr/>
      </xdr:nvSpPr>
      <xdr:spPr>
        <a:xfrm>
          <a:off x="2571750" y="133050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03EC4B5C-239E-4F9C-85D4-5C5BC92DDD2A}"/>
            </a:ext>
          </a:extLst>
        </xdr:cNvPr>
        <xdr:cNvSpPr/>
      </xdr:nvSpPr>
      <xdr:spPr>
        <a:xfrm>
          <a:off x="1778000" y="1327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90637147-CA1A-4F74-91F1-E3BE50358346}"/>
            </a:ext>
          </a:extLst>
        </xdr:cNvPr>
        <xdr:cNvSpPr/>
      </xdr:nvSpPr>
      <xdr:spPr>
        <a:xfrm>
          <a:off x="984250" y="132547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5558D24-A9FE-446E-8843-6C99B68A622C}"/>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C6970C0-323E-470F-A8E5-EED614C955B7}"/>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3F7EE3B-FDE1-4D5D-8F9A-AB28CD25D70F}"/>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AC70A41-011D-48D3-8CAA-4B1D7C1758AE}"/>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EC514DC-9587-49DD-B1E0-62F19D1E93D5}"/>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131318</xdr:rowOff>
    </xdr:from>
    <xdr:to>
      <xdr:col>24</xdr:col>
      <xdr:colOff>114300</xdr:colOff>
      <xdr:row>80</xdr:row>
      <xdr:rowOff>61468</xdr:rowOff>
    </xdr:to>
    <xdr:sp macro="" textlink="">
      <xdr:nvSpPr>
        <xdr:cNvPr id="304" name="楕円 303">
          <a:extLst>
            <a:ext uri="{FF2B5EF4-FFF2-40B4-BE49-F238E27FC236}">
              <a16:creationId xmlns:a16="http://schemas.microsoft.com/office/drawing/2014/main" id="{47DB88CE-892D-4719-89E8-767BB2BF6DBD}"/>
            </a:ext>
          </a:extLst>
        </xdr:cNvPr>
        <xdr:cNvSpPr/>
      </xdr:nvSpPr>
      <xdr:spPr>
        <a:xfrm>
          <a:off x="4127500" y="131742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154195</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FBF5C757-6DA2-4F2C-AC6A-F02F007A5414}"/>
            </a:ext>
          </a:extLst>
        </xdr:cNvPr>
        <xdr:cNvSpPr txBox="1"/>
      </xdr:nvSpPr>
      <xdr:spPr>
        <a:xfrm>
          <a:off x="4216400" y="13031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85598</xdr:rowOff>
    </xdr:from>
    <xdr:to>
      <xdr:col>20</xdr:col>
      <xdr:colOff>38100</xdr:colOff>
      <xdr:row>80</xdr:row>
      <xdr:rowOff>15748</xdr:rowOff>
    </xdr:to>
    <xdr:sp macro="" textlink="">
      <xdr:nvSpPr>
        <xdr:cNvPr id="306" name="楕円 305">
          <a:extLst>
            <a:ext uri="{FF2B5EF4-FFF2-40B4-BE49-F238E27FC236}">
              <a16:creationId xmlns:a16="http://schemas.microsoft.com/office/drawing/2014/main" id="{C8C6980E-C837-4699-BF0E-D1649DE4883F}"/>
            </a:ext>
          </a:extLst>
        </xdr:cNvPr>
        <xdr:cNvSpPr/>
      </xdr:nvSpPr>
      <xdr:spPr>
        <a:xfrm>
          <a:off x="3384550" y="1312849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136398</xdr:rowOff>
    </xdr:from>
    <xdr:to>
      <xdr:col>24</xdr:col>
      <xdr:colOff>63500</xdr:colOff>
      <xdr:row>80</xdr:row>
      <xdr:rowOff>10668</xdr:rowOff>
    </xdr:to>
    <xdr:cxnSp macro="">
      <xdr:nvCxnSpPr>
        <xdr:cNvPr id="307" name="直線コネクタ 306">
          <a:extLst>
            <a:ext uri="{FF2B5EF4-FFF2-40B4-BE49-F238E27FC236}">
              <a16:creationId xmlns:a16="http://schemas.microsoft.com/office/drawing/2014/main" id="{9DDBA546-914B-424E-B68B-0198F6CCB128}"/>
            </a:ext>
          </a:extLst>
        </xdr:cNvPr>
        <xdr:cNvCxnSpPr/>
      </xdr:nvCxnSpPr>
      <xdr:spPr>
        <a:xfrm>
          <a:off x="3429000" y="13179298"/>
          <a:ext cx="7493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76454</xdr:rowOff>
    </xdr:from>
    <xdr:to>
      <xdr:col>15</xdr:col>
      <xdr:colOff>101600</xdr:colOff>
      <xdr:row>80</xdr:row>
      <xdr:rowOff>6604</xdr:rowOff>
    </xdr:to>
    <xdr:sp macro="" textlink="">
      <xdr:nvSpPr>
        <xdr:cNvPr id="308" name="楕円 307">
          <a:extLst>
            <a:ext uri="{FF2B5EF4-FFF2-40B4-BE49-F238E27FC236}">
              <a16:creationId xmlns:a16="http://schemas.microsoft.com/office/drawing/2014/main" id="{D9C49898-03D4-4CC6-B475-49277BC05A0E}"/>
            </a:ext>
          </a:extLst>
        </xdr:cNvPr>
        <xdr:cNvSpPr/>
      </xdr:nvSpPr>
      <xdr:spPr>
        <a:xfrm>
          <a:off x="2571750" y="131193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127254</xdr:rowOff>
    </xdr:from>
    <xdr:to>
      <xdr:col>19</xdr:col>
      <xdr:colOff>177800</xdr:colOff>
      <xdr:row>79</xdr:row>
      <xdr:rowOff>136398</xdr:rowOff>
    </xdr:to>
    <xdr:cxnSp macro="">
      <xdr:nvCxnSpPr>
        <xdr:cNvPr id="309" name="直線コネクタ 308">
          <a:extLst>
            <a:ext uri="{FF2B5EF4-FFF2-40B4-BE49-F238E27FC236}">
              <a16:creationId xmlns:a16="http://schemas.microsoft.com/office/drawing/2014/main" id="{51ED7052-C7F6-4899-8132-3E46A71FB9D6}"/>
            </a:ext>
          </a:extLst>
        </xdr:cNvPr>
        <xdr:cNvCxnSpPr/>
      </xdr:nvCxnSpPr>
      <xdr:spPr>
        <a:xfrm>
          <a:off x="2622550" y="13170154"/>
          <a:ext cx="80645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35306</xdr:rowOff>
    </xdr:from>
    <xdr:to>
      <xdr:col>10</xdr:col>
      <xdr:colOff>165100</xdr:colOff>
      <xdr:row>79</xdr:row>
      <xdr:rowOff>136906</xdr:rowOff>
    </xdr:to>
    <xdr:sp macro="" textlink="">
      <xdr:nvSpPr>
        <xdr:cNvPr id="310" name="楕円 309">
          <a:extLst>
            <a:ext uri="{FF2B5EF4-FFF2-40B4-BE49-F238E27FC236}">
              <a16:creationId xmlns:a16="http://schemas.microsoft.com/office/drawing/2014/main" id="{A218763B-FE37-41EB-9DAD-A87972FE889E}"/>
            </a:ext>
          </a:extLst>
        </xdr:cNvPr>
        <xdr:cNvSpPr/>
      </xdr:nvSpPr>
      <xdr:spPr>
        <a:xfrm>
          <a:off x="1778000" y="13078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86106</xdr:rowOff>
    </xdr:from>
    <xdr:to>
      <xdr:col>15</xdr:col>
      <xdr:colOff>50800</xdr:colOff>
      <xdr:row>79</xdr:row>
      <xdr:rowOff>127254</xdr:rowOff>
    </xdr:to>
    <xdr:cxnSp macro="">
      <xdr:nvCxnSpPr>
        <xdr:cNvPr id="311" name="直線コネクタ 310">
          <a:extLst>
            <a:ext uri="{FF2B5EF4-FFF2-40B4-BE49-F238E27FC236}">
              <a16:creationId xmlns:a16="http://schemas.microsoft.com/office/drawing/2014/main" id="{1843D8E3-16D8-4D89-B7C0-40E58AEB0531}"/>
            </a:ext>
          </a:extLst>
        </xdr:cNvPr>
        <xdr:cNvCxnSpPr/>
      </xdr:nvCxnSpPr>
      <xdr:spPr>
        <a:xfrm>
          <a:off x="1828800" y="13129006"/>
          <a:ext cx="79375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7874</xdr:rowOff>
    </xdr:from>
    <xdr:to>
      <xdr:col>6</xdr:col>
      <xdr:colOff>38100</xdr:colOff>
      <xdr:row>79</xdr:row>
      <xdr:rowOff>109474</xdr:rowOff>
    </xdr:to>
    <xdr:sp macro="" textlink="">
      <xdr:nvSpPr>
        <xdr:cNvPr id="312" name="楕円 311">
          <a:extLst>
            <a:ext uri="{FF2B5EF4-FFF2-40B4-BE49-F238E27FC236}">
              <a16:creationId xmlns:a16="http://schemas.microsoft.com/office/drawing/2014/main" id="{4095194F-B99E-499C-9C23-01946C2C25B0}"/>
            </a:ext>
          </a:extLst>
        </xdr:cNvPr>
        <xdr:cNvSpPr/>
      </xdr:nvSpPr>
      <xdr:spPr>
        <a:xfrm>
          <a:off x="984250" y="130507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58674</xdr:rowOff>
    </xdr:from>
    <xdr:to>
      <xdr:col>10</xdr:col>
      <xdr:colOff>114300</xdr:colOff>
      <xdr:row>79</xdr:row>
      <xdr:rowOff>86106</xdr:rowOff>
    </xdr:to>
    <xdr:cxnSp macro="">
      <xdr:nvCxnSpPr>
        <xdr:cNvPr id="313" name="直線コネクタ 312">
          <a:extLst>
            <a:ext uri="{FF2B5EF4-FFF2-40B4-BE49-F238E27FC236}">
              <a16:creationId xmlns:a16="http://schemas.microsoft.com/office/drawing/2014/main" id="{374BE78D-1A5A-4240-8108-DFC82F20B4F6}"/>
            </a:ext>
          </a:extLst>
        </xdr:cNvPr>
        <xdr:cNvCxnSpPr/>
      </xdr:nvCxnSpPr>
      <xdr:spPr>
        <a:xfrm>
          <a:off x="1028700" y="13101574"/>
          <a:ext cx="8001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18305</xdr:rowOff>
    </xdr:from>
    <xdr:ext cx="405111" cy="259045"/>
    <xdr:sp macro="" textlink="">
      <xdr:nvSpPr>
        <xdr:cNvPr id="314" name="n_1aveValue【福祉施設】&#10;有形固定資産減価償却率">
          <a:extLst>
            <a:ext uri="{FF2B5EF4-FFF2-40B4-BE49-F238E27FC236}">
              <a16:creationId xmlns:a16="http://schemas.microsoft.com/office/drawing/2014/main" id="{DEEA25FF-2236-4544-BA71-3ED1C640A6C3}"/>
            </a:ext>
          </a:extLst>
        </xdr:cNvPr>
        <xdr:cNvSpPr txBox="1"/>
      </xdr:nvSpPr>
      <xdr:spPr>
        <a:xfrm>
          <a:off x="3239144" y="13391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18305</xdr:rowOff>
    </xdr:from>
    <xdr:ext cx="405111" cy="259045"/>
    <xdr:sp macro="" textlink="">
      <xdr:nvSpPr>
        <xdr:cNvPr id="315" name="n_2aveValue【福祉施設】&#10;有形固定資産減価償却率">
          <a:extLst>
            <a:ext uri="{FF2B5EF4-FFF2-40B4-BE49-F238E27FC236}">
              <a16:creationId xmlns:a16="http://schemas.microsoft.com/office/drawing/2014/main" id="{E114887E-76F2-48B5-BE94-6633599DDFF7}"/>
            </a:ext>
          </a:extLst>
        </xdr:cNvPr>
        <xdr:cNvSpPr txBox="1"/>
      </xdr:nvSpPr>
      <xdr:spPr>
        <a:xfrm>
          <a:off x="2439044" y="13391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157751</xdr:rowOff>
    </xdr:from>
    <xdr:ext cx="405111" cy="259045"/>
    <xdr:sp macro="" textlink="">
      <xdr:nvSpPr>
        <xdr:cNvPr id="316" name="n_3aveValue【福祉施設】&#10;有形固定資産減価償却率">
          <a:extLst>
            <a:ext uri="{FF2B5EF4-FFF2-40B4-BE49-F238E27FC236}">
              <a16:creationId xmlns:a16="http://schemas.microsoft.com/office/drawing/2014/main" id="{C5CF6ED0-1185-47D5-82B2-9D0F10E72155}"/>
            </a:ext>
          </a:extLst>
        </xdr:cNvPr>
        <xdr:cNvSpPr txBox="1"/>
      </xdr:nvSpPr>
      <xdr:spPr>
        <a:xfrm>
          <a:off x="1645294" y="13365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139464</xdr:rowOff>
    </xdr:from>
    <xdr:ext cx="405111" cy="259045"/>
    <xdr:sp macro="" textlink="">
      <xdr:nvSpPr>
        <xdr:cNvPr id="317" name="n_4aveValue【福祉施設】&#10;有形固定資産減価償却率">
          <a:extLst>
            <a:ext uri="{FF2B5EF4-FFF2-40B4-BE49-F238E27FC236}">
              <a16:creationId xmlns:a16="http://schemas.microsoft.com/office/drawing/2014/main" id="{26A9CA69-E6C1-43F9-9894-DBF56883B699}"/>
            </a:ext>
          </a:extLst>
        </xdr:cNvPr>
        <xdr:cNvSpPr txBox="1"/>
      </xdr:nvSpPr>
      <xdr:spPr>
        <a:xfrm>
          <a:off x="851544" y="13347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32275</xdr:rowOff>
    </xdr:from>
    <xdr:ext cx="405111" cy="259045"/>
    <xdr:sp macro="" textlink="">
      <xdr:nvSpPr>
        <xdr:cNvPr id="318" name="n_1mainValue【福祉施設】&#10;有形固定資産減価償却率">
          <a:extLst>
            <a:ext uri="{FF2B5EF4-FFF2-40B4-BE49-F238E27FC236}">
              <a16:creationId xmlns:a16="http://schemas.microsoft.com/office/drawing/2014/main" id="{81353AB0-18A5-4B05-98C5-28F65C91136D}"/>
            </a:ext>
          </a:extLst>
        </xdr:cNvPr>
        <xdr:cNvSpPr txBox="1"/>
      </xdr:nvSpPr>
      <xdr:spPr>
        <a:xfrm>
          <a:off x="3239144" y="12910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23131</xdr:rowOff>
    </xdr:from>
    <xdr:ext cx="405111" cy="259045"/>
    <xdr:sp macro="" textlink="">
      <xdr:nvSpPr>
        <xdr:cNvPr id="319" name="n_2mainValue【福祉施設】&#10;有形固定資産減価償却率">
          <a:extLst>
            <a:ext uri="{FF2B5EF4-FFF2-40B4-BE49-F238E27FC236}">
              <a16:creationId xmlns:a16="http://schemas.microsoft.com/office/drawing/2014/main" id="{B4C4914A-0781-4DEC-BF9C-BB431C44C436}"/>
            </a:ext>
          </a:extLst>
        </xdr:cNvPr>
        <xdr:cNvSpPr txBox="1"/>
      </xdr:nvSpPr>
      <xdr:spPr>
        <a:xfrm>
          <a:off x="2439044" y="1290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153433</xdr:rowOff>
    </xdr:from>
    <xdr:ext cx="405111" cy="259045"/>
    <xdr:sp macro="" textlink="">
      <xdr:nvSpPr>
        <xdr:cNvPr id="320" name="n_3mainValue【福祉施設】&#10;有形固定資産減価償却率">
          <a:extLst>
            <a:ext uri="{FF2B5EF4-FFF2-40B4-BE49-F238E27FC236}">
              <a16:creationId xmlns:a16="http://schemas.microsoft.com/office/drawing/2014/main" id="{6A376153-844A-407F-8A0D-FDE205064A46}"/>
            </a:ext>
          </a:extLst>
        </xdr:cNvPr>
        <xdr:cNvSpPr txBox="1"/>
      </xdr:nvSpPr>
      <xdr:spPr>
        <a:xfrm>
          <a:off x="1645294" y="1286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126001</xdr:rowOff>
    </xdr:from>
    <xdr:ext cx="405111" cy="259045"/>
    <xdr:sp macro="" textlink="">
      <xdr:nvSpPr>
        <xdr:cNvPr id="321" name="n_4mainValue【福祉施設】&#10;有形固定資産減価償却率">
          <a:extLst>
            <a:ext uri="{FF2B5EF4-FFF2-40B4-BE49-F238E27FC236}">
              <a16:creationId xmlns:a16="http://schemas.microsoft.com/office/drawing/2014/main" id="{F2E21B79-A945-4889-8B81-87D343627194}"/>
            </a:ext>
          </a:extLst>
        </xdr:cNvPr>
        <xdr:cNvSpPr txBox="1"/>
      </xdr:nvSpPr>
      <xdr:spPr>
        <a:xfrm>
          <a:off x="851544" y="12838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909DAD4-5359-4BBE-B2E2-5A3BD4EC3022}"/>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F661CE2F-7D61-4F93-AF39-862A89A6C8F3}"/>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3BE4D7A-A94C-4729-B080-CBEC5BBFF6A1}"/>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17F8693B-4113-4174-B3BB-4924523CA866}"/>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9D74CDD0-9EBB-4F15-8543-50EDBF85F698}"/>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463ADAE5-FD2C-4B33-BD19-B3D266ACB660}"/>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E8037A67-C3FB-45A1-B8AE-4291F58060A2}"/>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3358A102-39B0-4B99-80D7-6FB1782DFFF1}"/>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CCD614C-964C-4B2E-A671-F6851CAA01B4}"/>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A08D271C-5E72-4D0D-BBC0-9153BF1F5306}"/>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AFE4A923-3CBF-4089-ACA7-86E823F7F49A}"/>
            </a:ext>
          </a:extLst>
        </xdr:cNvPr>
        <xdr:cNvCxnSpPr/>
      </xdr:nvCxnSpPr>
      <xdr:spPr>
        <a:xfrm>
          <a:off x="5956300" y="143609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5959D22E-E837-419E-9848-89D21964A2DF}"/>
            </a:ext>
          </a:extLst>
        </xdr:cNvPr>
        <xdr:cNvSpPr txBox="1"/>
      </xdr:nvSpPr>
      <xdr:spPr>
        <a:xfrm>
          <a:off x="552722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5BFD5D65-4490-406C-9EC2-A69CE1EE70CF}"/>
            </a:ext>
          </a:extLst>
        </xdr:cNvPr>
        <xdr:cNvCxnSpPr/>
      </xdr:nvCxnSpPr>
      <xdr:spPr>
        <a:xfrm>
          <a:off x="5956300" y="140471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6F8619D1-DC79-44A1-A728-8C24E25673B5}"/>
            </a:ext>
          </a:extLst>
        </xdr:cNvPr>
        <xdr:cNvSpPr txBox="1"/>
      </xdr:nvSpPr>
      <xdr:spPr>
        <a:xfrm>
          <a:off x="5527221" y="13911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7268CD02-03DF-4058-8ADE-E0B4136B795B}"/>
            </a:ext>
          </a:extLst>
        </xdr:cNvPr>
        <xdr:cNvCxnSpPr/>
      </xdr:nvCxnSpPr>
      <xdr:spPr>
        <a:xfrm>
          <a:off x="5956300" y="1373323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7EAEE8A3-294E-4F43-8785-9295F7E7A330}"/>
            </a:ext>
          </a:extLst>
        </xdr:cNvPr>
        <xdr:cNvSpPr txBox="1"/>
      </xdr:nvSpPr>
      <xdr:spPr>
        <a:xfrm>
          <a:off x="5527221" y="135973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9406BE9E-070D-4B25-A001-4F1DFC6839A4}"/>
            </a:ext>
          </a:extLst>
        </xdr:cNvPr>
        <xdr:cNvCxnSpPr/>
      </xdr:nvCxnSpPr>
      <xdr:spPr>
        <a:xfrm>
          <a:off x="5956300" y="134193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8148163C-A94D-41EC-97C0-FA4A935CA1C1}"/>
            </a:ext>
          </a:extLst>
        </xdr:cNvPr>
        <xdr:cNvSpPr txBox="1"/>
      </xdr:nvSpPr>
      <xdr:spPr>
        <a:xfrm>
          <a:off x="5527221" y="1328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E0FE9759-C764-482E-A1D0-849C027109C0}"/>
            </a:ext>
          </a:extLst>
        </xdr:cNvPr>
        <xdr:cNvCxnSpPr/>
      </xdr:nvCxnSpPr>
      <xdr:spPr>
        <a:xfrm>
          <a:off x="5956300" y="131054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A33A93AE-56CE-4AA8-8D0A-6064C02C5032}"/>
            </a:ext>
          </a:extLst>
        </xdr:cNvPr>
        <xdr:cNvSpPr txBox="1"/>
      </xdr:nvSpPr>
      <xdr:spPr>
        <a:xfrm>
          <a:off x="5527221" y="129696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F1A22066-EF3F-46E7-8C3E-DE0715DDF5E2}"/>
            </a:ext>
          </a:extLst>
        </xdr:cNvPr>
        <xdr:cNvCxnSpPr/>
      </xdr:nvCxnSpPr>
      <xdr:spPr>
        <a:xfrm>
          <a:off x="5956300" y="127916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0797D9B7-2C53-4E8D-9AC8-AEEE43A67A80}"/>
            </a:ext>
          </a:extLst>
        </xdr:cNvPr>
        <xdr:cNvSpPr txBox="1"/>
      </xdr:nvSpPr>
      <xdr:spPr>
        <a:xfrm>
          <a:off x="5527221" y="126557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B025D248-D4C0-46A4-8C27-B69EDBBC5C42}"/>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5E100FEC-4545-4579-A287-CF48C533BEC4}"/>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A14D8FEE-71F8-4BDA-AD54-E0765857558B}"/>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1753B1D7-964E-4A46-8B3B-0C0BEF2A81DB}"/>
            </a:ext>
          </a:extLst>
        </xdr:cNvPr>
        <xdr:cNvCxnSpPr/>
      </xdr:nvCxnSpPr>
      <xdr:spPr>
        <a:xfrm flipV="1">
          <a:off x="9429115" y="12937671"/>
          <a:ext cx="0" cy="1375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EE9D77E4-5BB0-4939-A2CC-F8091958E33F}"/>
            </a:ext>
          </a:extLst>
        </xdr:cNvPr>
        <xdr:cNvSpPr txBox="1"/>
      </xdr:nvSpPr>
      <xdr:spPr>
        <a:xfrm>
          <a:off x="9467850"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D9E37A77-43C2-4B99-84A0-2C9CFC80E83B}"/>
            </a:ext>
          </a:extLst>
        </xdr:cNvPr>
        <xdr:cNvCxnSpPr/>
      </xdr:nvCxnSpPr>
      <xdr:spPr>
        <a:xfrm>
          <a:off x="9359900" y="1431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6037A470-414E-41E5-92CD-79B25FE14728}"/>
            </a:ext>
          </a:extLst>
        </xdr:cNvPr>
        <xdr:cNvSpPr txBox="1"/>
      </xdr:nvSpPr>
      <xdr:spPr>
        <a:xfrm>
          <a:off x="9467850" y="12719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014F2D95-4D73-4CD7-BB5E-1ED1243E9E1A}"/>
            </a:ext>
          </a:extLst>
        </xdr:cNvPr>
        <xdr:cNvCxnSpPr/>
      </xdr:nvCxnSpPr>
      <xdr:spPr>
        <a:xfrm>
          <a:off x="9359900" y="1293767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22877</xdr:rowOff>
    </xdr:from>
    <xdr:ext cx="469744" cy="259045"/>
    <xdr:sp macro="" textlink="">
      <xdr:nvSpPr>
        <xdr:cNvPr id="352" name="【福祉施設】&#10;一人当たり面積平均値テキスト">
          <a:extLst>
            <a:ext uri="{FF2B5EF4-FFF2-40B4-BE49-F238E27FC236}">
              <a16:creationId xmlns:a16="http://schemas.microsoft.com/office/drawing/2014/main" id="{7CC8221C-88BF-4B22-B246-DAAFFAF7AFFF}"/>
            </a:ext>
          </a:extLst>
        </xdr:cNvPr>
        <xdr:cNvSpPr txBox="1"/>
      </xdr:nvSpPr>
      <xdr:spPr>
        <a:xfrm>
          <a:off x="9467850" y="13726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AAFC9310-2CF2-4894-A91E-6147E83A1D12}"/>
            </a:ext>
          </a:extLst>
        </xdr:cNvPr>
        <xdr:cNvSpPr/>
      </xdr:nvSpPr>
      <xdr:spPr>
        <a:xfrm>
          <a:off x="9398000" y="137477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91DB912B-BDA1-4A66-BB47-3A37F127D0FB}"/>
            </a:ext>
          </a:extLst>
        </xdr:cNvPr>
        <xdr:cNvSpPr/>
      </xdr:nvSpPr>
      <xdr:spPr>
        <a:xfrm>
          <a:off x="8636000" y="137804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8580BF88-7754-498A-AF87-4CD24ADF2D63}"/>
            </a:ext>
          </a:extLst>
        </xdr:cNvPr>
        <xdr:cNvSpPr/>
      </xdr:nvSpPr>
      <xdr:spPr>
        <a:xfrm>
          <a:off x="7842250" y="1378040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C6725ECC-2555-41F3-8DA9-FA5007ED7AF7}"/>
            </a:ext>
          </a:extLst>
        </xdr:cNvPr>
        <xdr:cNvSpPr/>
      </xdr:nvSpPr>
      <xdr:spPr>
        <a:xfrm>
          <a:off x="7029450" y="137912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3534A1E2-2BBC-42F3-B9FD-D1EDB472E598}"/>
            </a:ext>
          </a:extLst>
        </xdr:cNvPr>
        <xdr:cNvSpPr/>
      </xdr:nvSpPr>
      <xdr:spPr>
        <a:xfrm>
          <a:off x="6235700" y="1376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A0F511E-C7E6-4616-BDBE-9906F70E9C7C}"/>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675132F-1F4F-4041-AA8D-2B9E41ACC226}"/>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7E1C840-C1D8-4E2E-B439-AA490FAC6280}"/>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97DD1DA-8489-4A8C-86B7-87EBA7F118E1}"/>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B21A6CDD-388B-48EA-AB51-EE6731ED872A}"/>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166914</xdr:rowOff>
    </xdr:from>
    <xdr:to>
      <xdr:col>55</xdr:col>
      <xdr:colOff>50800</xdr:colOff>
      <xdr:row>81</xdr:row>
      <xdr:rowOff>97064</xdr:rowOff>
    </xdr:to>
    <xdr:sp macro="" textlink="">
      <xdr:nvSpPr>
        <xdr:cNvPr id="363" name="楕円 362">
          <a:extLst>
            <a:ext uri="{FF2B5EF4-FFF2-40B4-BE49-F238E27FC236}">
              <a16:creationId xmlns:a16="http://schemas.microsoft.com/office/drawing/2014/main" id="{FAE3D89C-339D-4233-8E2E-3B49AE63D37E}"/>
            </a:ext>
          </a:extLst>
        </xdr:cNvPr>
        <xdr:cNvSpPr/>
      </xdr:nvSpPr>
      <xdr:spPr>
        <a:xfrm>
          <a:off x="9398000" y="1337491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18341</xdr:rowOff>
    </xdr:from>
    <xdr:ext cx="469744" cy="259045"/>
    <xdr:sp macro="" textlink="">
      <xdr:nvSpPr>
        <xdr:cNvPr id="364" name="【福祉施設】&#10;一人当たり面積該当値テキスト">
          <a:extLst>
            <a:ext uri="{FF2B5EF4-FFF2-40B4-BE49-F238E27FC236}">
              <a16:creationId xmlns:a16="http://schemas.microsoft.com/office/drawing/2014/main" id="{B5837CB9-BF6D-4323-8553-2E56864DC9D9}"/>
            </a:ext>
          </a:extLst>
        </xdr:cNvPr>
        <xdr:cNvSpPr txBox="1"/>
      </xdr:nvSpPr>
      <xdr:spPr>
        <a:xfrm>
          <a:off x="9467850" y="1322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156029</xdr:rowOff>
    </xdr:from>
    <xdr:to>
      <xdr:col>50</xdr:col>
      <xdr:colOff>165100</xdr:colOff>
      <xdr:row>81</xdr:row>
      <xdr:rowOff>86179</xdr:rowOff>
    </xdr:to>
    <xdr:sp macro="" textlink="">
      <xdr:nvSpPr>
        <xdr:cNvPr id="365" name="楕円 364">
          <a:extLst>
            <a:ext uri="{FF2B5EF4-FFF2-40B4-BE49-F238E27FC236}">
              <a16:creationId xmlns:a16="http://schemas.microsoft.com/office/drawing/2014/main" id="{6BB7CC33-A4E4-46EA-A001-D1A2B1C94C3D}"/>
            </a:ext>
          </a:extLst>
        </xdr:cNvPr>
        <xdr:cNvSpPr/>
      </xdr:nvSpPr>
      <xdr:spPr>
        <a:xfrm>
          <a:off x="8636000" y="1336402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35379</xdr:rowOff>
    </xdr:from>
    <xdr:to>
      <xdr:col>55</xdr:col>
      <xdr:colOff>0</xdr:colOff>
      <xdr:row>81</xdr:row>
      <xdr:rowOff>46264</xdr:rowOff>
    </xdr:to>
    <xdr:cxnSp macro="">
      <xdr:nvCxnSpPr>
        <xdr:cNvPr id="366" name="直線コネクタ 365">
          <a:extLst>
            <a:ext uri="{FF2B5EF4-FFF2-40B4-BE49-F238E27FC236}">
              <a16:creationId xmlns:a16="http://schemas.microsoft.com/office/drawing/2014/main" id="{EA949EAD-ED28-4722-9D5F-92181C2FF717}"/>
            </a:ext>
          </a:extLst>
        </xdr:cNvPr>
        <xdr:cNvCxnSpPr/>
      </xdr:nvCxnSpPr>
      <xdr:spPr>
        <a:xfrm>
          <a:off x="8686800" y="13408479"/>
          <a:ext cx="74295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156029</xdr:rowOff>
    </xdr:from>
    <xdr:to>
      <xdr:col>46</xdr:col>
      <xdr:colOff>38100</xdr:colOff>
      <xdr:row>81</xdr:row>
      <xdr:rowOff>86179</xdr:rowOff>
    </xdr:to>
    <xdr:sp macro="" textlink="">
      <xdr:nvSpPr>
        <xdr:cNvPr id="367" name="楕円 366">
          <a:extLst>
            <a:ext uri="{FF2B5EF4-FFF2-40B4-BE49-F238E27FC236}">
              <a16:creationId xmlns:a16="http://schemas.microsoft.com/office/drawing/2014/main" id="{02CC47F7-6696-456B-AF1E-AFD595813CF2}"/>
            </a:ext>
          </a:extLst>
        </xdr:cNvPr>
        <xdr:cNvSpPr/>
      </xdr:nvSpPr>
      <xdr:spPr>
        <a:xfrm>
          <a:off x="7842250" y="1336402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35379</xdr:rowOff>
    </xdr:from>
    <xdr:to>
      <xdr:col>50</xdr:col>
      <xdr:colOff>114300</xdr:colOff>
      <xdr:row>81</xdr:row>
      <xdr:rowOff>35379</xdr:rowOff>
    </xdr:to>
    <xdr:cxnSp macro="">
      <xdr:nvCxnSpPr>
        <xdr:cNvPr id="368" name="直線コネクタ 367">
          <a:extLst>
            <a:ext uri="{FF2B5EF4-FFF2-40B4-BE49-F238E27FC236}">
              <a16:creationId xmlns:a16="http://schemas.microsoft.com/office/drawing/2014/main" id="{092338C5-51D7-4F6E-8E69-B802433ECADD}"/>
            </a:ext>
          </a:extLst>
        </xdr:cNvPr>
        <xdr:cNvCxnSpPr/>
      </xdr:nvCxnSpPr>
      <xdr:spPr>
        <a:xfrm>
          <a:off x="7886700" y="1340847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145143</xdr:rowOff>
    </xdr:from>
    <xdr:to>
      <xdr:col>41</xdr:col>
      <xdr:colOff>101600</xdr:colOff>
      <xdr:row>81</xdr:row>
      <xdr:rowOff>75293</xdr:rowOff>
    </xdr:to>
    <xdr:sp macro="" textlink="">
      <xdr:nvSpPr>
        <xdr:cNvPr id="369" name="楕円 368">
          <a:extLst>
            <a:ext uri="{FF2B5EF4-FFF2-40B4-BE49-F238E27FC236}">
              <a16:creationId xmlns:a16="http://schemas.microsoft.com/office/drawing/2014/main" id="{B9756E5D-0BCB-465E-A89A-E939CCF73EDB}"/>
            </a:ext>
          </a:extLst>
        </xdr:cNvPr>
        <xdr:cNvSpPr/>
      </xdr:nvSpPr>
      <xdr:spPr>
        <a:xfrm>
          <a:off x="7029450" y="133531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24493</xdr:rowOff>
    </xdr:from>
    <xdr:to>
      <xdr:col>45</xdr:col>
      <xdr:colOff>177800</xdr:colOff>
      <xdr:row>81</xdr:row>
      <xdr:rowOff>35379</xdr:rowOff>
    </xdr:to>
    <xdr:cxnSp macro="">
      <xdr:nvCxnSpPr>
        <xdr:cNvPr id="370" name="直線コネクタ 369">
          <a:extLst>
            <a:ext uri="{FF2B5EF4-FFF2-40B4-BE49-F238E27FC236}">
              <a16:creationId xmlns:a16="http://schemas.microsoft.com/office/drawing/2014/main" id="{403DC0F6-B05D-4238-BE99-C8D385D764B2}"/>
            </a:ext>
          </a:extLst>
        </xdr:cNvPr>
        <xdr:cNvCxnSpPr/>
      </xdr:nvCxnSpPr>
      <xdr:spPr>
        <a:xfrm>
          <a:off x="7080250" y="13397593"/>
          <a:ext cx="80645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145143</xdr:rowOff>
    </xdr:from>
    <xdr:to>
      <xdr:col>36</xdr:col>
      <xdr:colOff>165100</xdr:colOff>
      <xdr:row>81</xdr:row>
      <xdr:rowOff>75293</xdr:rowOff>
    </xdr:to>
    <xdr:sp macro="" textlink="">
      <xdr:nvSpPr>
        <xdr:cNvPr id="371" name="楕円 370">
          <a:extLst>
            <a:ext uri="{FF2B5EF4-FFF2-40B4-BE49-F238E27FC236}">
              <a16:creationId xmlns:a16="http://schemas.microsoft.com/office/drawing/2014/main" id="{FDFE76C0-6E7F-4144-9A14-AC9BF53E4A4D}"/>
            </a:ext>
          </a:extLst>
        </xdr:cNvPr>
        <xdr:cNvSpPr/>
      </xdr:nvSpPr>
      <xdr:spPr>
        <a:xfrm>
          <a:off x="6235700" y="133531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24493</xdr:rowOff>
    </xdr:from>
    <xdr:to>
      <xdr:col>41</xdr:col>
      <xdr:colOff>50800</xdr:colOff>
      <xdr:row>81</xdr:row>
      <xdr:rowOff>24493</xdr:rowOff>
    </xdr:to>
    <xdr:cxnSp macro="">
      <xdr:nvCxnSpPr>
        <xdr:cNvPr id="372" name="直線コネクタ 371">
          <a:extLst>
            <a:ext uri="{FF2B5EF4-FFF2-40B4-BE49-F238E27FC236}">
              <a16:creationId xmlns:a16="http://schemas.microsoft.com/office/drawing/2014/main" id="{CCB8028D-16DD-4444-B8CC-0334EAD2F525}"/>
            </a:ext>
          </a:extLst>
        </xdr:cNvPr>
        <xdr:cNvCxnSpPr/>
      </xdr:nvCxnSpPr>
      <xdr:spPr>
        <a:xfrm>
          <a:off x="6286500" y="13397593"/>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169834</xdr:rowOff>
    </xdr:from>
    <xdr:ext cx="469744" cy="259045"/>
    <xdr:sp macro="" textlink="">
      <xdr:nvSpPr>
        <xdr:cNvPr id="373" name="n_1aveValue【福祉施設】&#10;一人当たり面積">
          <a:extLst>
            <a:ext uri="{FF2B5EF4-FFF2-40B4-BE49-F238E27FC236}">
              <a16:creationId xmlns:a16="http://schemas.microsoft.com/office/drawing/2014/main" id="{34957869-603C-497D-BCE2-162E06F7E39C}"/>
            </a:ext>
          </a:extLst>
        </xdr:cNvPr>
        <xdr:cNvSpPr txBox="1"/>
      </xdr:nvSpPr>
      <xdr:spPr>
        <a:xfrm>
          <a:off x="8458277" y="1386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169834</xdr:rowOff>
    </xdr:from>
    <xdr:ext cx="469744" cy="259045"/>
    <xdr:sp macro="" textlink="">
      <xdr:nvSpPr>
        <xdr:cNvPr id="374" name="n_2aveValue【福祉施設】&#10;一人当たり面積">
          <a:extLst>
            <a:ext uri="{FF2B5EF4-FFF2-40B4-BE49-F238E27FC236}">
              <a16:creationId xmlns:a16="http://schemas.microsoft.com/office/drawing/2014/main" id="{1DFAE0F5-7BBA-4791-96B7-21D596B11693}"/>
            </a:ext>
          </a:extLst>
        </xdr:cNvPr>
        <xdr:cNvSpPr txBox="1"/>
      </xdr:nvSpPr>
      <xdr:spPr>
        <a:xfrm>
          <a:off x="7677227" y="1386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9270</xdr:rowOff>
    </xdr:from>
    <xdr:ext cx="469744" cy="259045"/>
    <xdr:sp macro="" textlink="">
      <xdr:nvSpPr>
        <xdr:cNvPr id="375" name="n_3aveValue【福祉施設】&#10;一人当たり面積">
          <a:extLst>
            <a:ext uri="{FF2B5EF4-FFF2-40B4-BE49-F238E27FC236}">
              <a16:creationId xmlns:a16="http://schemas.microsoft.com/office/drawing/2014/main" id="{C6BC7956-833F-4190-BF2E-2C755A3899E2}"/>
            </a:ext>
          </a:extLst>
        </xdr:cNvPr>
        <xdr:cNvSpPr txBox="1"/>
      </xdr:nvSpPr>
      <xdr:spPr>
        <a:xfrm>
          <a:off x="6864427" y="13877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158948</xdr:rowOff>
    </xdr:from>
    <xdr:ext cx="469744" cy="259045"/>
    <xdr:sp macro="" textlink="">
      <xdr:nvSpPr>
        <xdr:cNvPr id="376" name="n_4aveValue【福祉施設】&#10;一人当たり面積">
          <a:extLst>
            <a:ext uri="{FF2B5EF4-FFF2-40B4-BE49-F238E27FC236}">
              <a16:creationId xmlns:a16="http://schemas.microsoft.com/office/drawing/2014/main" id="{B9E890B2-303C-445A-8798-3CB0CC34D0E1}"/>
            </a:ext>
          </a:extLst>
        </xdr:cNvPr>
        <xdr:cNvSpPr txBox="1"/>
      </xdr:nvSpPr>
      <xdr:spPr>
        <a:xfrm>
          <a:off x="6070677" y="13862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102706</xdr:rowOff>
    </xdr:from>
    <xdr:ext cx="469744" cy="259045"/>
    <xdr:sp macro="" textlink="">
      <xdr:nvSpPr>
        <xdr:cNvPr id="377" name="n_1mainValue【福祉施設】&#10;一人当たり面積">
          <a:extLst>
            <a:ext uri="{FF2B5EF4-FFF2-40B4-BE49-F238E27FC236}">
              <a16:creationId xmlns:a16="http://schemas.microsoft.com/office/drawing/2014/main" id="{6499A8C0-8DD5-4155-98DF-1151E9815912}"/>
            </a:ext>
          </a:extLst>
        </xdr:cNvPr>
        <xdr:cNvSpPr txBox="1"/>
      </xdr:nvSpPr>
      <xdr:spPr>
        <a:xfrm>
          <a:off x="8458277" y="13145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102706</xdr:rowOff>
    </xdr:from>
    <xdr:ext cx="469744" cy="259045"/>
    <xdr:sp macro="" textlink="">
      <xdr:nvSpPr>
        <xdr:cNvPr id="378" name="n_2mainValue【福祉施設】&#10;一人当たり面積">
          <a:extLst>
            <a:ext uri="{FF2B5EF4-FFF2-40B4-BE49-F238E27FC236}">
              <a16:creationId xmlns:a16="http://schemas.microsoft.com/office/drawing/2014/main" id="{02850B76-F120-44D0-BB0D-3C45EDD575AE}"/>
            </a:ext>
          </a:extLst>
        </xdr:cNvPr>
        <xdr:cNvSpPr txBox="1"/>
      </xdr:nvSpPr>
      <xdr:spPr>
        <a:xfrm>
          <a:off x="7677227" y="13145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91820</xdr:rowOff>
    </xdr:from>
    <xdr:ext cx="469744" cy="259045"/>
    <xdr:sp macro="" textlink="">
      <xdr:nvSpPr>
        <xdr:cNvPr id="379" name="n_3mainValue【福祉施設】&#10;一人当たり面積">
          <a:extLst>
            <a:ext uri="{FF2B5EF4-FFF2-40B4-BE49-F238E27FC236}">
              <a16:creationId xmlns:a16="http://schemas.microsoft.com/office/drawing/2014/main" id="{BEE782C3-B33F-4B3B-8958-31F2362A3BCA}"/>
            </a:ext>
          </a:extLst>
        </xdr:cNvPr>
        <xdr:cNvSpPr txBox="1"/>
      </xdr:nvSpPr>
      <xdr:spPr>
        <a:xfrm>
          <a:off x="6864427" y="13134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91820</xdr:rowOff>
    </xdr:from>
    <xdr:ext cx="469744" cy="259045"/>
    <xdr:sp macro="" textlink="">
      <xdr:nvSpPr>
        <xdr:cNvPr id="380" name="n_4mainValue【福祉施設】&#10;一人当たり面積">
          <a:extLst>
            <a:ext uri="{FF2B5EF4-FFF2-40B4-BE49-F238E27FC236}">
              <a16:creationId xmlns:a16="http://schemas.microsoft.com/office/drawing/2014/main" id="{51257AAC-A475-4EA1-AE9B-BE61B07DEBCD}"/>
            </a:ext>
          </a:extLst>
        </xdr:cNvPr>
        <xdr:cNvSpPr txBox="1"/>
      </xdr:nvSpPr>
      <xdr:spPr>
        <a:xfrm>
          <a:off x="6070677" y="13134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8BEF8EA0-18CE-4FC8-A9D1-89E5A19F31E0}"/>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2F6AC8C-9ED1-4A9E-8B81-7F578800A5FF}"/>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7E5622C2-9660-407A-AA5F-A91751E6F70A}"/>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EA78CBD2-6D9D-404F-BD76-208C6022FB64}"/>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DD816494-2B5B-441B-93CE-8EA81BEADFED}"/>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5CDF4D93-6102-43FD-8E3C-77B4834B8535}"/>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6DEA9323-4DB9-4DB6-82D5-22FAE085D6EE}"/>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AFA2E4B5-6B66-4F8D-A778-F16C01AADC19}"/>
            </a:ext>
          </a:extLst>
        </xdr:cNvPr>
        <xdr:cNvSpPr/>
      </xdr:nvSpPr>
      <xdr:spPr>
        <a:xfrm>
          <a:off x="6858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310509C4-02EE-408D-8B98-FC9AE28F14B2}"/>
            </a:ext>
          </a:extLst>
        </xdr:cNvPr>
        <xdr:cNvSpPr txBox="1"/>
      </xdr:nvSpPr>
      <xdr:spPr>
        <a:xfrm>
          <a:off x="6667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A03D405C-B0EB-4974-A572-32CBA5C2EB4E}"/>
            </a:ext>
          </a:extLst>
        </xdr:cNvPr>
        <xdr:cNvCxnSpPr/>
      </xdr:nvCxnSpPr>
      <xdr:spPr>
        <a:xfrm>
          <a:off x="6858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D39D1CA8-DD9B-4283-8824-30782CAD5A3B}"/>
            </a:ext>
          </a:extLst>
        </xdr:cNvPr>
        <xdr:cNvSpPr txBox="1"/>
      </xdr:nvSpPr>
      <xdr:spPr>
        <a:xfrm>
          <a:off x="27577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37F61149-03C6-4D52-AE2B-0935DEEDA312}"/>
            </a:ext>
          </a:extLst>
        </xdr:cNvPr>
        <xdr:cNvCxnSpPr/>
      </xdr:nvCxnSpPr>
      <xdr:spPr>
        <a:xfrm>
          <a:off x="685800" y="17983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5F1E6662-6C20-4C40-9BB3-BD595D5B6FFA}"/>
            </a:ext>
          </a:extLst>
        </xdr:cNvPr>
        <xdr:cNvSpPr txBox="1"/>
      </xdr:nvSpPr>
      <xdr:spPr>
        <a:xfrm>
          <a:off x="27577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7CC0C748-5C5B-4798-8C70-9D3852F592EB}"/>
            </a:ext>
          </a:extLst>
        </xdr:cNvPr>
        <xdr:cNvCxnSpPr/>
      </xdr:nvCxnSpPr>
      <xdr:spPr>
        <a:xfrm>
          <a:off x="685800" y="1761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76A5BAA9-688F-4D17-9D6E-6F510D152E32}"/>
            </a:ext>
          </a:extLst>
        </xdr:cNvPr>
        <xdr:cNvSpPr txBox="1"/>
      </xdr:nvSpPr>
      <xdr:spPr>
        <a:xfrm>
          <a:off x="339891" y="1747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E45F9BB6-6558-4362-8FBF-1F4A669C909B}"/>
            </a:ext>
          </a:extLst>
        </xdr:cNvPr>
        <xdr:cNvCxnSpPr/>
      </xdr:nvCxnSpPr>
      <xdr:spPr>
        <a:xfrm>
          <a:off x="685800" y="17246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6263A3C8-DF0F-43D8-9426-6CA1344BCFB2}"/>
            </a:ext>
          </a:extLst>
        </xdr:cNvPr>
        <xdr:cNvSpPr txBox="1"/>
      </xdr:nvSpPr>
      <xdr:spPr>
        <a:xfrm>
          <a:off x="339891" y="17110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AFB0281D-BAD7-41C0-947B-64B36DB2A884}"/>
            </a:ext>
          </a:extLst>
        </xdr:cNvPr>
        <xdr:cNvCxnSpPr/>
      </xdr:nvCxnSpPr>
      <xdr:spPr>
        <a:xfrm>
          <a:off x="685800" y="16878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AA18F3D3-DC2E-4A26-9ACE-57440DD57F23}"/>
            </a:ext>
          </a:extLst>
        </xdr:cNvPr>
        <xdr:cNvSpPr txBox="1"/>
      </xdr:nvSpPr>
      <xdr:spPr>
        <a:xfrm>
          <a:off x="339891" y="16742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DA21751B-D219-4511-9A68-1FD864767BD8}"/>
            </a:ext>
          </a:extLst>
        </xdr:cNvPr>
        <xdr:cNvCxnSpPr/>
      </xdr:nvCxnSpPr>
      <xdr:spPr>
        <a:xfrm>
          <a:off x="685800" y="1651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2C7DF432-C5FB-4754-AD68-3787388B124E}"/>
            </a:ext>
          </a:extLst>
        </xdr:cNvPr>
        <xdr:cNvSpPr txBox="1"/>
      </xdr:nvSpPr>
      <xdr:spPr>
        <a:xfrm>
          <a:off x="339891" y="16374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D8F2C355-04F9-4D4D-961D-B4E9EFC6AB4A}"/>
            </a:ext>
          </a:extLst>
        </xdr:cNvPr>
        <xdr:cNvCxnSpPr/>
      </xdr:nvCxnSpPr>
      <xdr:spPr>
        <a:xfrm>
          <a:off x="6858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D0692BF3-3FDB-46C8-AA78-1C76E6970D24}"/>
            </a:ext>
          </a:extLst>
        </xdr:cNvPr>
        <xdr:cNvSpPr txBox="1"/>
      </xdr:nvSpPr>
      <xdr:spPr>
        <a:xfrm>
          <a:off x="384961" y="16012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30C7EEA7-60BF-40CE-88C1-DF67E8D566E6}"/>
            </a:ext>
          </a:extLst>
        </xdr:cNvPr>
        <xdr:cNvSpPr/>
      </xdr:nvSpPr>
      <xdr:spPr>
        <a:xfrm>
          <a:off x="6858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785530C7-2B18-4CB8-BF30-8C8733383DA8}"/>
            </a:ext>
          </a:extLst>
        </xdr:cNvPr>
        <xdr:cNvCxnSpPr/>
      </xdr:nvCxnSpPr>
      <xdr:spPr>
        <a:xfrm flipV="1">
          <a:off x="4177665" y="16470630"/>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C116A121-F7C8-4291-804C-6C360469311D}"/>
            </a:ext>
          </a:extLst>
        </xdr:cNvPr>
        <xdr:cNvSpPr txBox="1"/>
      </xdr:nvSpPr>
      <xdr:spPr>
        <a:xfrm>
          <a:off x="4216400" y="1795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D2F91606-CCE0-4D64-AFB2-A00A6B16CF08}"/>
            </a:ext>
          </a:extLst>
        </xdr:cNvPr>
        <xdr:cNvCxnSpPr/>
      </xdr:nvCxnSpPr>
      <xdr:spPr>
        <a:xfrm>
          <a:off x="4108450" y="179508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1BB74238-7FA7-4A28-9365-7E357A1470A6}"/>
            </a:ext>
          </a:extLst>
        </xdr:cNvPr>
        <xdr:cNvSpPr txBox="1"/>
      </xdr:nvSpPr>
      <xdr:spPr>
        <a:xfrm>
          <a:off x="4216400" y="1625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DBA5454E-6DFC-40F3-BFD3-B2B21F2FBC7C}"/>
            </a:ext>
          </a:extLst>
        </xdr:cNvPr>
        <xdr:cNvCxnSpPr/>
      </xdr:nvCxnSpPr>
      <xdr:spPr>
        <a:xfrm>
          <a:off x="4108450" y="164706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104791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07068F0F-D0E0-4553-97C3-7C196F92C45E}"/>
            </a:ext>
          </a:extLst>
        </xdr:cNvPr>
        <xdr:cNvSpPr txBox="1"/>
      </xdr:nvSpPr>
      <xdr:spPr>
        <a:xfrm>
          <a:off x="4216400" y="17110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1358902F-F91B-46A4-8B55-549CDF39ECF7}"/>
            </a:ext>
          </a:extLst>
        </xdr:cNvPr>
        <xdr:cNvSpPr/>
      </xdr:nvSpPr>
      <xdr:spPr>
        <a:xfrm>
          <a:off x="4127500" y="171316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14284460-BF6D-4AD9-AAD1-731BAA427772}"/>
            </a:ext>
          </a:extLst>
        </xdr:cNvPr>
        <xdr:cNvSpPr/>
      </xdr:nvSpPr>
      <xdr:spPr>
        <a:xfrm>
          <a:off x="3384550" y="171107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6F6ED897-D678-41C8-BCE0-3E0E8B75C582}"/>
            </a:ext>
          </a:extLst>
        </xdr:cNvPr>
        <xdr:cNvSpPr/>
      </xdr:nvSpPr>
      <xdr:spPr>
        <a:xfrm>
          <a:off x="2571750" y="170935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557AE894-EB71-41B5-B951-C049B2FC1CF0}"/>
            </a:ext>
          </a:extLst>
        </xdr:cNvPr>
        <xdr:cNvSpPr/>
      </xdr:nvSpPr>
      <xdr:spPr>
        <a:xfrm>
          <a:off x="1778000" y="170745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56F76575-F54A-49F5-94CE-F48011941991}"/>
            </a:ext>
          </a:extLst>
        </xdr:cNvPr>
        <xdr:cNvSpPr/>
      </xdr:nvSpPr>
      <xdr:spPr>
        <a:xfrm>
          <a:off x="984250" y="170707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D687952-9321-4C12-8A46-3ACC5B62CB3D}"/>
            </a:ext>
          </a:extLst>
        </xdr:cNvPr>
        <xdr:cNvSpPr txBox="1"/>
      </xdr:nvSpPr>
      <xdr:spPr>
        <a:xfrm>
          <a:off x="40068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A07D0EA7-B30D-41B5-95D4-8BCAA44FFE65}"/>
            </a:ext>
          </a:extLst>
        </xdr:cNvPr>
        <xdr:cNvSpPr txBox="1"/>
      </xdr:nvSpPr>
      <xdr:spPr>
        <a:xfrm>
          <a:off x="32575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76E5F0B3-581E-42BB-9871-27B47A9B3185}"/>
            </a:ext>
          </a:extLst>
        </xdr:cNvPr>
        <xdr:cNvSpPr txBox="1"/>
      </xdr:nvSpPr>
      <xdr:spPr>
        <a:xfrm>
          <a:off x="24511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8E6E23A7-7487-48EC-892C-FAB51B7385F3}"/>
            </a:ext>
          </a:extLst>
        </xdr:cNvPr>
        <xdr:cNvSpPr txBox="1"/>
      </xdr:nvSpPr>
      <xdr:spPr>
        <a:xfrm>
          <a:off x="1657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D0EC733F-5503-4B2A-A978-0BFB315808A5}"/>
            </a:ext>
          </a:extLst>
        </xdr:cNvPr>
        <xdr:cNvSpPr txBox="1"/>
      </xdr:nvSpPr>
      <xdr:spPr>
        <a:xfrm>
          <a:off x="857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48261</xdr:rowOff>
    </xdr:from>
    <xdr:to>
      <xdr:col>24</xdr:col>
      <xdr:colOff>114300</xdr:colOff>
      <xdr:row>102</xdr:row>
      <xdr:rowOff>149861</xdr:rowOff>
    </xdr:to>
    <xdr:sp macro="" textlink="">
      <xdr:nvSpPr>
        <xdr:cNvPr id="421" name="楕円 420">
          <a:extLst>
            <a:ext uri="{FF2B5EF4-FFF2-40B4-BE49-F238E27FC236}">
              <a16:creationId xmlns:a16="http://schemas.microsoft.com/office/drawing/2014/main" id="{6BFBE5BC-BCDE-4A8C-9324-AD9D3BCC9215}"/>
            </a:ext>
          </a:extLst>
        </xdr:cNvPr>
        <xdr:cNvSpPr/>
      </xdr:nvSpPr>
      <xdr:spPr>
        <a:xfrm>
          <a:off x="4127500" y="1688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71138</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C011415B-EE00-4579-A2E5-D8F4CC544F46}"/>
            </a:ext>
          </a:extLst>
        </xdr:cNvPr>
        <xdr:cNvSpPr txBox="1"/>
      </xdr:nvSpPr>
      <xdr:spPr>
        <a:xfrm>
          <a:off x="4216400" y="16746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2539</xdr:rowOff>
    </xdr:from>
    <xdr:to>
      <xdr:col>20</xdr:col>
      <xdr:colOff>38100</xdr:colOff>
      <xdr:row>102</xdr:row>
      <xdr:rowOff>104139</xdr:rowOff>
    </xdr:to>
    <xdr:sp macro="" textlink="">
      <xdr:nvSpPr>
        <xdr:cNvPr id="423" name="楕円 422">
          <a:extLst>
            <a:ext uri="{FF2B5EF4-FFF2-40B4-BE49-F238E27FC236}">
              <a16:creationId xmlns:a16="http://schemas.microsoft.com/office/drawing/2014/main" id="{8CF3E480-2B25-4717-967C-323A4EB9DAA0}"/>
            </a:ext>
          </a:extLst>
        </xdr:cNvPr>
        <xdr:cNvSpPr/>
      </xdr:nvSpPr>
      <xdr:spPr>
        <a:xfrm>
          <a:off x="3384550" y="168427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53339</xdr:rowOff>
    </xdr:from>
    <xdr:to>
      <xdr:col>24</xdr:col>
      <xdr:colOff>63500</xdr:colOff>
      <xdr:row>102</xdr:row>
      <xdr:rowOff>99061</xdr:rowOff>
    </xdr:to>
    <xdr:cxnSp macro="">
      <xdr:nvCxnSpPr>
        <xdr:cNvPr id="424" name="直線コネクタ 423">
          <a:extLst>
            <a:ext uri="{FF2B5EF4-FFF2-40B4-BE49-F238E27FC236}">
              <a16:creationId xmlns:a16="http://schemas.microsoft.com/office/drawing/2014/main" id="{92A4E14E-7D77-45B7-BA5B-2EF9593BF9BC}"/>
            </a:ext>
          </a:extLst>
        </xdr:cNvPr>
        <xdr:cNvCxnSpPr/>
      </xdr:nvCxnSpPr>
      <xdr:spPr>
        <a:xfrm>
          <a:off x="3429000" y="16893539"/>
          <a:ext cx="7493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130175</xdr:rowOff>
    </xdr:from>
    <xdr:to>
      <xdr:col>15</xdr:col>
      <xdr:colOff>101600</xdr:colOff>
      <xdr:row>102</xdr:row>
      <xdr:rowOff>60325</xdr:rowOff>
    </xdr:to>
    <xdr:sp macro="" textlink="">
      <xdr:nvSpPr>
        <xdr:cNvPr id="425" name="楕円 424">
          <a:extLst>
            <a:ext uri="{FF2B5EF4-FFF2-40B4-BE49-F238E27FC236}">
              <a16:creationId xmlns:a16="http://schemas.microsoft.com/office/drawing/2014/main" id="{F7F8B016-F77E-40BA-B8B6-76AEAF40F651}"/>
            </a:ext>
          </a:extLst>
        </xdr:cNvPr>
        <xdr:cNvSpPr/>
      </xdr:nvSpPr>
      <xdr:spPr>
        <a:xfrm>
          <a:off x="2571750" y="168052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9525</xdr:rowOff>
    </xdr:from>
    <xdr:to>
      <xdr:col>19</xdr:col>
      <xdr:colOff>177800</xdr:colOff>
      <xdr:row>102</xdr:row>
      <xdr:rowOff>53339</xdr:rowOff>
    </xdr:to>
    <xdr:cxnSp macro="">
      <xdr:nvCxnSpPr>
        <xdr:cNvPr id="426" name="直線コネクタ 425">
          <a:extLst>
            <a:ext uri="{FF2B5EF4-FFF2-40B4-BE49-F238E27FC236}">
              <a16:creationId xmlns:a16="http://schemas.microsoft.com/office/drawing/2014/main" id="{FB253187-737A-4318-BB6A-2E1B58AFAF1A}"/>
            </a:ext>
          </a:extLst>
        </xdr:cNvPr>
        <xdr:cNvCxnSpPr/>
      </xdr:nvCxnSpPr>
      <xdr:spPr>
        <a:xfrm>
          <a:off x="2622550" y="16849725"/>
          <a:ext cx="80645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84455</xdr:rowOff>
    </xdr:from>
    <xdr:to>
      <xdr:col>10</xdr:col>
      <xdr:colOff>165100</xdr:colOff>
      <xdr:row>102</xdr:row>
      <xdr:rowOff>14605</xdr:rowOff>
    </xdr:to>
    <xdr:sp macro="" textlink="">
      <xdr:nvSpPr>
        <xdr:cNvPr id="427" name="楕円 426">
          <a:extLst>
            <a:ext uri="{FF2B5EF4-FFF2-40B4-BE49-F238E27FC236}">
              <a16:creationId xmlns:a16="http://schemas.microsoft.com/office/drawing/2014/main" id="{39279F21-06A1-495F-B3C4-F1ADDD8E297A}"/>
            </a:ext>
          </a:extLst>
        </xdr:cNvPr>
        <xdr:cNvSpPr/>
      </xdr:nvSpPr>
      <xdr:spPr>
        <a:xfrm>
          <a:off x="1778000" y="167595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135255</xdr:rowOff>
    </xdr:from>
    <xdr:to>
      <xdr:col>15</xdr:col>
      <xdr:colOff>50800</xdr:colOff>
      <xdr:row>102</xdr:row>
      <xdr:rowOff>9525</xdr:rowOff>
    </xdr:to>
    <xdr:cxnSp macro="">
      <xdr:nvCxnSpPr>
        <xdr:cNvPr id="428" name="直線コネクタ 427">
          <a:extLst>
            <a:ext uri="{FF2B5EF4-FFF2-40B4-BE49-F238E27FC236}">
              <a16:creationId xmlns:a16="http://schemas.microsoft.com/office/drawing/2014/main" id="{6AE4969B-09AC-4C81-8F93-B32B94BC9DFC}"/>
            </a:ext>
          </a:extLst>
        </xdr:cNvPr>
        <xdr:cNvCxnSpPr/>
      </xdr:nvCxnSpPr>
      <xdr:spPr>
        <a:xfrm>
          <a:off x="1828800" y="16810355"/>
          <a:ext cx="79375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40639</xdr:rowOff>
    </xdr:from>
    <xdr:to>
      <xdr:col>6</xdr:col>
      <xdr:colOff>38100</xdr:colOff>
      <xdr:row>101</xdr:row>
      <xdr:rowOff>142239</xdr:rowOff>
    </xdr:to>
    <xdr:sp macro="" textlink="">
      <xdr:nvSpPr>
        <xdr:cNvPr id="429" name="楕円 428">
          <a:extLst>
            <a:ext uri="{FF2B5EF4-FFF2-40B4-BE49-F238E27FC236}">
              <a16:creationId xmlns:a16="http://schemas.microsoft.com/office/drawing/2014/main" id="{375B4270-90DA-4C71-B82C-227DC7776847}"/>
            </a:ext>
          </a:extLst>
        </xdr:cNvPr>
        <xdr:cNvSpPr/>
      </xdr:nvSpPr>
      <xdr:spPr>
        <a:xfrm>
          <a:off x="984250" y="167157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91439</xdr:rowOff>
    </xdr:from>
    <xdr:to>
      <xdr:col>10</xdr:col>
      <xdr:colOff>114300</xdr:colOff>
      <xdr:row>101</xdr:row>
      <xdr:rowOff>135255</xdr:rowOff>
    </xdr:to>
    <xdr:cxnSp macro="">
      <xdr:nvCxnSpPr>
        <xdr:cNvPr id="430" name="直線コネクタ 429">
          <a:extLst>
            <a:ext uri="{FF2B5EF4-FFF2-40B4-BE49-F238E27FC236}">
              <a16:creationId xmlns:a16="http://schemas.microsoft.com/office/drawing/2014/main" id="{BA5047BD-4AF9-4B6F-92F2-7C2429F900C5}"/>
            </a:ext>
          </a:extLst>
        </xdr:cNvPr>
        <xdr:cNvCxnSpPr/>
      </xdr:nvCxnSpPr>
      <xdr:spPr>
        <a:xfrm>
          <a:off x="1028700" y="16766539"/>
          <a:ext cx="8001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26688</xdr:rowOff>
    </xdr:from>
    <xdr:ext cx="405111" cy="259045"/>
    <xdr:sp macro="" textlink="">
      <xdr:nvSpPr>
        <xdr:cNvPr id="431" name="n_1aveValue【市民会館】&#10;有形固定資産減価償却率">
          <a:extLst>
            <a:ext uri="{FF2B5EF4-FFF2-40B4-BE49-F238E27FC236}">
              <a16:creationId xmlns:a16="http://schemas.microsoft.com/office/drawing/2014/main" id="{7A7F558A-39CE-460C-A6AF-7C8D91C3FD86}"/>
            </a:ext>
          </a:extLst>
        </xdr:cNvPr>
        <xdr:cNvSpPr txBox="1"/>
      </xdr:nvSpPr>
      <xdr:spPr>
        <a:xfrm>
          <a:off x="3239144" y="1719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9541</xdr:rowOff>
    </xdr:from>
    <xdr:ext cx="405111" cy="259045"/>
    <xdr:sp macro="" textlink="">
      <xdr:nvSpPr>
        <xdr:cNvPr id="432" name="n_2aveValue【市民会館】&#10;有形固定資産減価償却率">
          <a:extLst>
            <a:ext uri="{FF2B5EF4-FFF2-40B4-BE49-F238E27FC236}">
              <a16:creationId xmlns:a16="http://schemas.microsoft.com/office/drawing/2014/main" id="{80B6A939-2D6D-49F0-8E57-B5216713DBE4}"/>
            </a:ext>
          </a:extLst>
        </xdr:cNvPr>
        <xdr:cNvSpPr txBox="1"/>
      </xdr:nvSpPr>
      <xdr:spPr>
        <a:xfrm>
          <a:off x="2439044" y="1717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161941</xdr:rowOff>
    </xdr:from>
    <xdr:ext cx="405111" cy="259045"/>
    <xdr:sp macro="" textlink="">
      <xdr:nvSpPr>
        <xdr:cNvPr id="433" name="n_3aveValue【市民会館】&#10;有形固定資産減価償却率">
          <a:extLst>
            <a:ext uri="{FF2B5EF4-FFF2-40B4-BE49-F238E27FC236}">
              <a16:creationId xmlns:a16="http://schemas.microsoft.com/office/drawing/2014/main" id="{872A5FF5-7664-493A-B0E4-DEA44C4DD981}"/>
            </a:ext>
          </a:extLst>
        </xdr:cNvPr>
        <xdr:cNvSpPr txBox="1"/>
      </xdr:nvSpPr>
      <xdr:spPr>
        <a:xfrm>
          <a:off x="1645294" y="17167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158132</xdr:rowOff>
    </xdr:from>
    <xdr:ext cx="405111" cy="259045"/>
    <xdr:sp macro="" textlink="">
      <xdr:nvSpPr>
        <xdr:cNvPr id="434" name="n_4aveValue【市民会館】&#10;有形固定資産減価償却率">
          <a:extLst>
            <a:ext uri="{FF2B5EF4-FFF2-40B4-BE49-F238E27FC236}">
              <a16:creationId xmlns:a16="http://schemas.microsoft.com/office/drawing/2014/main" id="{93F3A32C-1B02-46AB-958C-EDF74A3BF31F}"/>
            </a:ext>
          </a:extLst>
        </xdr:cNvPr>
        <xdr:cNvSpPr txBox="1"/>
      </xdr:nvSpPr>
      <xdr:spPr>
        <a:xfrm>
          <a:off x="851544" y="17163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120666</xdr:rowOff>
    </xdr:from>
    <xdr:ext cx="405111" cy="259045"/>
    <xdr:sp macro="" textlink="">
      <xdr:nvSpPr>
        <xdr:cNvPr id="435" name="n_1mainValue【市民会館】&#10;有形固定資産減価償却率">
          <a:extLst>
            <a:ext uri="{FF2B5EF4-FFF2-40B4-BE49-F238E27FC236}">
              <a16:creationId xmlns:a16="http://schemas.microsoft.com/office/drawing/2014/main" id="{9E98F2E7-CC58-48CC-85F5-8DBB136DEEAD}"/>
            </a:ext>
          </a:extLst>
        </xdr:cNvPr>
        <xdr:cNvSpPr txBox="1"/>
      </xdr:nvSpPr>
      <xdr:spPr>
        <a:xfrm>
          <a:off x="3239144" y="16630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76852</xdr:rowOff>
    </xdr:from>
    <xdr:ext cx="405111" cy="259045"/>
    <xdr:sp macro="" textlink="">
      <xdr:nvSpPr>
        <xdr:cNvPr id="436" name="n_2mainValue【市民会館】&#10;有形固定資産減価償却率">
          <a:extLst>
            <a:ext uri="{FF2B5EF4-FFF2-40B4-BE49-F238E27FC236}">
              <a16:creationId xmlns:a16="http://schemas.microsoft.com/office/drawing/2014/main" id="{B09EF2AF-726C-46D5-AB83-128E107BE419}"/>
            </a:ext>
          </a:extLst>
        </xdr:cNvPr>
        <xdr:cNvSpPr txBox="1"/>
      </xdr:nvSpPr>
      <xdr:spPr>
        <a:xfrm>
          <a:off x="2439044" y="16586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31132</xdr:rowOff>
    </xdr:from>
    <xdr:ext cx="405111" cy="259045"/>
    <xdr:sp macro="" textlink="">
      <xdr:nvSpPr>
        <xdr:cNvPr id="437" name="n_3mainValue【市民会館】&#10;有形固定資産減価償却率">
          <a:extLst>
            <a:ext uri="{FF2B5EF4-FFF2-40B4-BE49-F238E27FC236}">
              <a16:creationId xmlns:a16="http://schemas.microsoft.com/office/drawing/2014/main" id="{1B045A0E-D2FA-4355-9C0F-CF893265E43F}"/>
            </a:ext>
          </a:extLst>
        </xdr:cNvPr>
        <xdr:cNvSpPr txBox="1"/>
      </xdr:nvSpPr>
      <xdr:spPr>
        <a:xfrm>
          <a:off x="1645294" y="16541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158766</xdr:rowOff>
    </xdr:from>
    <xdr:ext cx="405111" cy="259045"/>
    <xdr:sp macro="" textlink="">
      <xdr:nvSpPr>
        <xdr:cNvPr id="438" name="n_4mainValue【市民会館】&#10;有形固定資産減価償却率">
          <a:extLst>
            <a:ext uri="{FF2B5EF4-FFF2-40B4-BE49-F238E27FC236}">
              <a16:creationId xmlns:a16="http://schemas.microsoft.com/office/drawing/2014/main" id="{60C3B044-19C8-45BA-A494-F107C00ACC27}"/>
            </a:ext>
          </a:extLst>
        </xdr:cNvPr>
        <xdr:cNvSpPr txBox="1"/>
      </xdr:nvSpPr>
      <xdr:spPr>
        <a:xfrm>
          <a:off x="851544" y="16503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CEC9BE82-F600-4F4C-AC3C-449B82990E6E}"/>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76EAC984-A42C-4FCD-A832-CE7FEA6EB0A9}"/>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3C1EC34B-0E0A-4464-B01E-5E50EB597AC4}"/>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E519C4BC-61B9-4B6B-86EE-C1B1C1E6FAB8}"/>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7BCC7869-AF51-4FFC-AFEC-32DFB073F0EF}"/>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CC3F2BD9-1D55-4D30-BE85-D9A9D97D8651}"/>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1408A02F-C2C7-47E9-8C62-5215FE004591}"/>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D377043A-8004-4A4C-8D2E-7F1FA9CA9471}"/>
            </a:ext>
          </a:extLst>
        </xdr:cNvPr>
        <xdr:cNvSpPr/>
      </xdr:nvSpPr>
      <xdr:spPr>
        <a:xfrm>
          <a:off x="595630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0A700686-E773-4F65-9E57-47AB00F3223A}"/>
            </a:ext>
          </a:extLst>
        </xdr:cNvPr>
        <xdr:cNvSpPr txBox="1"/>
      </xdr:nvSpPr>
      <xdr:spPr>
        <a:xfrm>
          <a:off x="591820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A3954834-D11F-4DAD-ADC1-1119D4D0B7BF}"/>
            </a:ext>
          </a:extLst>
        </xdr:cNvPr>
        <xdr:cNvCxnSpPr/>
      </xdr:nvCxnSpPr>
      <xdr:spPr>
        <a:xfrm>
          <a:off x="5956300" y="1834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1F97E2F8-B29F-42A1-9E04-973963A0750F}"/>
            </a:ext>
          </a:extLst>
        </xdr:cNvPr>
        <xdr:cNvCxnSpPr/>
      </xdr:nvCxnSpPr>
      <xdr:spPr>
        <a:xfrm>
          <a:off x="595630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F0168FBD-61EF-423F-A2A4-AD3CACC9DFD5}"/>
            </a:ext>
          </a:extLst>
        </xdr:cNvPr>
        <xdr:cNvSpPr txBox="1"/>
      </xdr:nvSpPr>
      <xdr:spPr>
        <a:xfrm>
          <a:off x="552722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335F2DF6-0F0B-48F8-81E9-F6D61B5F1470}"/>
            </a:ext>
          </a:extLst>
        </xdr:cNvPr>
        <xdr:cNvCxnSpPr/>
      </xdr:nvCxnSpPr>
      <xdr:spPr>
        <a:xfrm>
          <a:off x="5956300" y="17468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61F95764-D424-4178-849E-DCAFE86CCA51}"/>
            </a:ext>
          </a:extLst>
        </xdr:cNvPr>
        <xdr:cNvSpPr txBox="1"/>
      </xdr:nvSpPr>
      <xdr:spPr>
        <a:xfrm>
          <a:off x="5527221" y="1733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B69D6458-896D-4269-8F71-E274748084DE}"/>
            </a:ext>
          </a:extLst>
        </xdr:cNvPr>
        <xdr:cNvCxnSpPr/>
      </xdr:nvCxnSpPr>
      <xdr:spPr>
        <a:xfrm>
          <a:off x="5956300" y="1702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5AABB950-CF29-4B0B-91CB-B52667876357}"/>
            </a:ext>
          </a:extLst>
        </xdr:cNvPr>
        <xdr:cNvSpPr txBox="1"/>
      </xdr:nvSpPr>
      <xdr:spPr>
        <a:xfrm>
          <a:off x="5527221" y="1688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EF032410-15C7-4C3F-9B4F-3A4F95FB2F86}"/>
            </a:ext>
          </a:extLst>
        </xdr:cNvPr>
        <xdr:cNvCxnSpPr/>
      </xdr:nvCxnSpPr>
      <xdr:spPr>
        <a:xfrm>
          <a:off x="5956300" y="16586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049DA32F-0B44-4A7D-876E-496A6F5B0541}"/>
            </a:ext>
          </a:extLst>
        </xdr:cNvPr>
        <xdr:cNvSpPr txBox="1"/>
      </xdr:nvSpPr>
      <xdr:spPr>
        <a:xfrm>
          <a:off x="5527221" y="16450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7528867C-6CF7-4559-B412-B542755D92F7}"/>
            </a:ext>
          </a:extLst>
        </xdr:cNvPr>
        <xdr:cNvCxnSpPr/>
      </xdr:nvCxnSpPr>
      <xdr:spPr>
        <a:xfrm>
          <a:off x="5956300" y="16148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33BFDB15-588E-4D1B-A25C-D852267DB5B1}"/>
            </a:ext>
          </a:extLst>
        </xdr:cNvPr>
        <xdr:cNvSpPr txBox="1"/>
      </xdr:nvSpPr>
      <xdr:spPr>
        <a:xfrm>
          <a:off x="552722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7F901B80-23E1-4DBC-9183-6085B98B5F75}"/>
            </a:ext>
          </a:extLst>
        </xdr:cNvPr>
        <xdr:cNvSpPr/>
      </xdr:nvSpPr>
      <xdr:spPr>
        <a:xfrm>
          <a:off x="595630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83A1A581-D1EF-4256-9028-30264B95C815}"/>
            </a:ext>
          </a:extLst>
        </xdr:cNvPr>
        <xdr:cNvCxnSpPr/>
      </xdr:nvCxnSpPr>
      <xdr:spPr>
        <a:xfrm flipV="1">
          <a:off x="9429115" y="16721582"/>
          <a:ext cx="0" cy="1112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486990A9-EC37-4FA6-B27B-61E25AD8B374}"/>
            </a:ext>
          </a:extLst>
        </xdr:cNvPr>
        <xdr:cNvSpPr txBox="1"/>
      </xdr:nvSpPr>
      <xdr:spPr>
        <a:xfrm>
          <a:off x="9467850" y="17837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6288FA4C-4730-4559-B5C7-C9AF4A7F49C2}"/>
            </a:ext>
          </a:extLst>
        </xdr:cNvPr>
        <xdr:cNvCxnSpPr/>
      </xdr:nvCxnSpPr>
      <xdr:spPr>
        <a:xfrm>
          <a:off x="9359900" y="178338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78430C8C-18E8-43A1-A0AB-2EAD5D11535D}"/>
            </a:ext>
          </a:extLst>
        </xdr:cNvPr>
        <xdr:cNvSpPr txBox="1"/>
      </xdr:nvSpPr>
      <xdr:spPr>
        <a:xfrm>
          <a:off x="9467850" y="16509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89741CBE-EAE6-4C14-AA4A-3C27B9A5F854}"/>
            </a:ext>
          </a:extLst>
        </xdr:cNvPr>
        <xdr:cNvCxnSpPr/>
      </xdr:nvCxnSpPr>
      <xdr:spPr>
        <a:xfrm>
          <a:off x="9359900" y="167215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77995</xdr:rowOff>
    </xdr:from>
    <xdr:ext cx="469744" cy="259045"/>
    <xdr:sp macro="" textlink="">
      <xdr:nvSpPr>
        <xdr:cNvPr id="465" name="【市民会館】&#10;一人当たり面積平均値テキスト">
          <a:extLst>
            <a:ext uri="{FF2B5EF4-FFF2-40B4-BE49-F238E27FC236}">
              <a16:creationId xmlns:a16="http://schemas.microsoft.com/office/drawing/2014/main" id="{956E0EBA-EF54-4C15-BC8B-277DD982CF06}"/>
            </a:ext>
          </a:extLst>
        </xdr:cNvPr>
        <xdr:cNvSpPr txBox="1"/>
      </xdr:nvSpPr>
      <xdr:spPr>
        <a:xfrm>
          <a:off x="9467850" y="172483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3A558143-2BF9-490C-8E99-B31B97B60DAA}"/>
            </a:ext>
          </a:extLst>
        </xdr:cNvPr>
        <xdr:cNvSpPr/>
      </xdr:nvSpPr>
      <xdr:spPr>
        <a:xfrm>
          <a:off x="9398000" y="1739061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FAF6C693-D2A8-4EC1-9058-66CAA5ABF0AC}"/>
            </a:ext>
          </a:extLst>
        </xdr:cNvPr>
        <xdr:cNvSpPr/>
      </xdr:nvSpPr>
      <xdr:spPr>
        <a:xfrm>
          <a:off x="8636000" y="17386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81281998-00E1-4393-907D-DACAE727D59E}"/>
            </a:ext>
          </a:extLst>
        </xdr:cNvPr>
        <xdr:cNvSpPr/>
      </xdr:nvSpPr>
      <xdr:spPr>
        <a:xfrm>
          <a:off x="7842250" y="173951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3B977A8B-E28B-49FD-98D4-6138429BF458}"/>
            </a:ext>
          </a:extLst>
        </xdr:cNvPr>
        <xdr:cNvSpPr/>
      </xdr:nvSpPr>
      <xdr:spPr>
        <a:xfrm>
          <a:off x="7029450" y="174043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9F212FE3-FA84-4CE1-BE5A-39D66FFF1923}"/>
            </a:ext>
          </a:extLst>
        </xdr:cNvPr>
        <xdr:cNvSpPr/>
      </xdr:nvSpPr>
      <xdr:spPr>
        <a:xfrm>
          <a:off x="6235700" y="17390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22CDC67-BDA4-451D-9561-0E19942A4ED5}"/>
            </a:ext>
          </a:extLst>
        </xdr:cNvPr>
        <xdr:cNvSpPr txBox="1"/>
      </xdr:nvSpPr>
      <xdr:spPr>
        <a:xfrm>
          <a:off x="92583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940E1749-4C17-451E-9208-0958FBD66295}"/>
            </a:ext>
          </a:extLst>
        </xdr:cNvPr>
        <xdr:cNvSpPr txBox="1"/>
      </xdr:nvSpPr>
      <xdr:spPr>
        <a:xfrm>
          <a:off x="8515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971E06F8-42CB-4156-A615-86D776A0FBAD}"/>
            </a:ext>
          </a:extLst>
        </xdr:cNvPr>
        <xdr:cNvSpPr txBox="1"/>
      </xdr:nvSpPr>
      <xdr:spPr>
        <a:xfrm>
          <a:off x="7715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B3A83874-8571-4A3B-BF4B-FAB547618EC8}"/>
            </a:ext>
          </a:extLst>
        </xdr:cNvPr>
        <xdr:cNvSpPr txBox="1"/>
      </xdr:nvSpPr>
      <xdr:spPr>
        <a:xfrm>
          <a:off x="690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7084A82F-74FB-4AA6-9EAF-58ECEE3138E4}"/>
            </a:ext>
          </a:extLst>
        </xdr:cNvPr>
        <xdr:cNvSpPr txBox="1"/>
      </xdr:nvSpPr>
      <xdr:spPr>
        <a:xfrm>
          <a:off x="6115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20828</xdr:rowOff>
    </xdr:from>
    <xdr:to>
      <xdr:col>55</xdr:col>
      <xdr:colOff>50800</xdr:colOff>
      <xdr:row>106</xdr:row>
      <xdr:rowOff>122428</xdr:rowOff>
    </xdr:to>
    <xdr:sp macro="" textlink="">
      <xdr:nvSpPr>
        <xdr:cNvPr id="476" name="楕円 475">
          <a:extLst>
            <a:ext uri="{FF2B5EF4-FFF2-40B4-BE49-F238E27FC236}">
              <a16:creationId xmlns:a16="http://schemas.microsoft.com/office/drawing/2014/main" id="{FC80C71A-9DF1-4AC7-B0B8-DD682538C3BB}"/>
            </a:ext>
          </a:extLst>
        </xdr:cNvPr>
        <xdr:cNvSpPr/>
      </xdr:nvSpPr>
      <xdr:spPr>
        <a:xfrm>
          <a:off x="9398000" y="175214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170705</xdr:rowOff>
    </xdr:from>
    <xdr:ext cx="469744" cy="259045"/>
    <xdr:sp macro="" textlink="">
      <xdr:nvSpPr>
        <xdr:cNvPr id="477" name="【市民会館】&#10;一人当たり面積該当値テキスト">
          <a:extLst>
            <a:ext uri="{FF2B5EF4-FFF2-40B4-BE49-F238E27FC236}">
              <a16:creationId xmlns:a16="http://schemas.microsoft.com/office/drawing/2014/main" id="{B50D5DE4-7CF6-4832-9605-9B7B4B974B80}"/>
            </a:ext>
          </a:extLst>
        </xdr:cNvPr>
        <xdr:cNvSpPr txBox="1"/>
      </xdr:nvSpPr>
      <xdr:spPr>
        <a:xfrm>
          <a:off x="9467850" y="17499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20828</xdr:rowOff>
    </xdr:from>
    <xdr:to>
      <xdr:col>50</xdr:col>
      <xdr:colOff>165100</xdr:colOff>
      <xdr:row>106</xdr:row>
      <xdr:rowOff>122428</xdr:rowOff>
    </xdr:to>
    <xdr:sp macro="" textlink="">
      <xdr:nvSpPr>
        <xdr:cNvPr id="478" name="楕円 477">
          <a:extLst>
            <a:ext uri="{FF2B5EF4-FFF2-40B4-BE49-F238E27FC236}">
              <a16:creationId xmlns:a16="http://schemas.microsoft.com/office/drawing/2014/main" id="{A62CB098-51B3-428F-8438-77BA90BA2EEA}"/>
            </a:ext>
          </a:extLst>
        </xdr:cNvPr>
        <xdr:cNvSpPr/>
      </xdr:nvSpPr>
      <xdr:spPr>
        <a:xfrm>
          <a:off x="8636000" y="1752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71628</xdr:rowOff>
    </xdr:from>
    <xdr:to>
      <xdr:col>55</xdr:col>
      <xdr:colOff>0</xdr:colOff>
      <xdr:row>106</xdr:row>
      <xdr:rowOff>71628</xdr:rowOff>
    </xdr:to>
    <xdr:cxnSp macro="">
      <xdr:nvCxnSpPr>
        <xdr:cNvPr id="479" name="直線コネクタ 478">
          <a:extLst>
            <a:ext uri="{FF2B5EF4-FFF2-40B4-BE49-F238E27FC236}">
              <a16:creationId xmlns:a16="http://schemas.microsoft.com/office/drawing/2014/main" id="{1B622067-A3D5-4AFF-9148-4083CEEDFA7B}"/>
            </a:ext>
          </a:extLst>
        </xdr:cNvPr>
        <xdr:cNvCxnSpPr/>
      </xdr:nvCxnSpPr>
      <xdr:spPr>
        <a:xfrm>
          <a:off x="8686800" y="1757222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20828</xdr:rowOff>
    </xdr:from>
    <xdr:to>
      <xdr:col>46</xdr:col>
      <xdr:colOff>38100</xdr:colOff>
      <xdr:row>106</xdr:row>
      <xdr:rowOff>122428</xdr:rowOff>
    </xdr:to>
    <xdr:sp macro="" textlink="">
      <xdr:nvSpPr>
        <xdr:cNvPr id="480" name="楕円 479">
          <a:extLst>
            <a:ext uri="{FF2B5EF4-FFF2-40B4-BE49-F238E27FC236}">
              <a16:creationId xmlns:a16="http://schemas.microsoft.com/office/drawing/2014/main" id="{5E3D7BA7-A87E-453C-9E6B-313B054840FF}"/>
            </a:ext>
          </a:extLst>
        </xdr:cNvPr>
        <xdr:cNvSpPr/>
      </xdr:nvSpPr>
      <xdr:spPr>
        <a:xfrm>
          <a:off x="7842250" y="175214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71628</xdr:rowOff>
    </xdr:from>
    <xdr:to>
      <xdr:col>50</xdr:col>
      <xdr:colOff>114300</xdr:colOff>
      <xdr:row>106</xdr:row>
      <xdr:rowOff>71628</xdr:rowOff>
    </xdr:to>
    <xdr:cxnSp macro="">
      <xdr:nvCxnSpPr>
        <xdr:cNvPr id="481" name="直線コネクタ 480">
          <a:extLst>
            <a:ext uri="{FF2B5EF4-FFF2-40B4-BE49-F238E27FC236}">
              <a16:creationId xmlns:a16="http://schemas.microsoft.com/office/drawing/2014/main" id="{6FA7E564-4528-4F96-A5A7-EC56B80AD88E}"/>
            </a:ext>
          </a:extLst>
        </xdr:cNvPr>
        <xdr:cNvCxnSpPr/>
      </xdr:nvCxnSpPr>
      <xdr:spPr>
        <a:xfrm>
          <a:off x="7886700" y="1757222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16256</xdr:rowOff>
    </xdr:from>
    <xdr:to>
      <xdr:col>41</xdr:col>
      <xdr:colOff>101600</xdr:colOff>
      <xdr:row>106</xdr:row>
      <xdr:rowOff>117856</xdr:rowOff>
    </xdr:to>
    <xdr:sp macro="" textlink="">
      <xdr:nvSpPr>
        <xdr:cNvPr id="482" name="楕円 481">
          <a:extLst>
            <a:ext uri="{FF2B5EF4-FFF2-40B4-BE49-F238E27FC236}">
              <a16:creationId xmlns:a16="http://schemas.microsoft.com/office/drawing/2014/main" id="{1CBC38A6-3D6D-4D15-A012-EA12AD91C5C1}"/>
            </a:ext>
          </a:extLst>
        </xdr:cNvPr>
        <xdr:cNvSpPr/>
      </xdr:nvSpPr>
      <xdr:spPr>
        <a:xfrm>
          <a:off x="7029450" y="1751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67056</xdr:rowOff>
    </xdr:from>
    <xdr:to>
      <xdr:col>45</xdr:col>
      <xdr:colOff>177800</xdr:colOff>
      <xdr:row>106</xdr:row>
      <xdr:rowOff>71628</xdr:rowOff>
    </xdr:to>
    <xdr:cxnSp macro="">
      <xdr:nvCxnSpPr>
        <xdr:cNvPr id="483" name="直線コネクタ 482">
          <a:extLst>
            <a:ext uri="{FF2B5EF4-FFF2-40B4-BE49-F238E27FC236}">
              <a16:creationId xmlns:a16="http://schemas.microsoft.com/office/drawing/2014/main" id="{DA56CF39-1A90-4E34-8ECA-4908A3E9DBA6}"/>
            </a:ext>
          </a:extLst>
        </xdr:cNvPr>
        <xdr:cNvCxnSpPr/>
      </xdr:nvCxnSpPr>
      <xdr:spPr>
        <a:xfrm>
          <a:off x="7080250" y="17567656"/>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16256</xdr:rowOff>
    </xdr:from>
    <xdr:to>
      <xdr:col>36</xdr:col>
      <xdr:colOff>165100</xdr:colOff>
      <xdr:row>106</xdr:row>
      <xdr:rowOff>117856</xdr:rowOff>
    </xdr:to>
    <xdr:sp macro="" textlink="">
      <xdr:nvSpPr>
        <xdr:cNvPr id="484" name="楕円 483">
          <a:extLst>
            <a:ext uri="{FF2B5EF4-FFF2-40B4-BE49-F238E27FC236}">
              <a16:creationId xmlns:a16="http://schemas.microsoft.com/office/drawing/2014/main" id="{7E9D2CD8-4F98-47EA-A34F-31E4281081DF}"/>
            </a:ext>
          </a:extLst>
        </xdr:cNvPr>
        <xdr:cNvSpPr/>
      </xdr:nvSpPr>
      <xdr:spPr>
        <a:xfrm>
          <a:off x="6235700" y="1751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67056</xdr:rowOff>
    </xdr:from>
    <xdr:to>
      <xdr:col>41</xdr:col>
      <xdr:colOff>50800</xdr:colOff>
      <xdr:row>106</xdr:row>
      <xdr:rowOff>67056</xdr:rowOff>
    </xdr:to>
    <xdr:cxnSp macro="">
      <xdr:nvCxnSpPr>
        <xdr:cNvPr id="485" name="直線コネクタ 484">
          <a:extLst>
            <a:ext uri="{FF2B5EF4-FFF2-40B4-BE49-F238E27FC236}">
              <a16:creationId xmlns:a16="http://schemas.microsoft.com/office/drawing/2014/main" id="{CA0BFB85-BD72-44BA-BA0D-616FDF25FDA4}"/>
            </a:ext>
          </a:extLst>
        </xdr:cNvPr>
        <xdr:cNvCxnSpPr/>
      </xdr:nvCxnSpPr>
      <xdr:spPr>
        <a:xfrm>
          <a:off x="6286500" y="17567656"/>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168673</xdr:rowOff>
    </xdr:from>
    <xdr:ext cx="469744" cy="259045"/>
    <xdr:sp macro="" textlink="">
      <xdr:nvSpPr>
        <xdr:cNvPr id="486" name="n_1aveValue【市民会館】&#10;一人当たり面積">
          <a:extLst>
            <a:ext uri="{FF2B5EF4-FFF2-40B4-BE49-F238E27FC236}">
              <a16:creationId xmlns:a16="http://schemas.microsoft.com/office/drawing/2014/main" id="{6B330D10-15E3-4E94-8B6E-032D61CB6A11}"/>
            </a:ext>
          </a:extLst>
        </xdr:cNvPr>
        <xdr:cNvSpPr txBox="1"/>
      </xdr:nvSpPr>
      <xdr:spPr>
        <a:xfrm>
          <a:off x="8458277" y="17167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87" name="n_2aveValue【市民会館】&#10;一人当たり面積">
          <a:extLst>
            <a:ext uri="{FF2B5EF4-FFF2-40B4-BE49-F238E27FC236}">
              <a16:creationId xmlns:a16="http://schemas.microsoft.com/office/drawing/2014/main" id="{E3C9CD23-6EE5-44F0-BE15-A1AD6AE2FC9F}"/>
            </a:ext>
          </a:extLst>
        </xdr:cNvPr>
        <xdr:cNvSpPr txBox="1"/>
      </xdr:nvSpPr>
      <xdr:spPr>
        <a:xfrm>
          <a:off x="7677227" y="17176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15512</xdr:rowOff>
    </xdr:from>
    <xdr:ext cx="469744" cy="259045"/>
    <xdr:sp macro="" textlink="">
      <xdr:nvSpPr>
        <xdr:cNvPr id="488" name="n_3aveValue【市民会館】&#10;一人当たり面積">
          <a:extLst>
            <a:ext uri="{FF2B5EF4-FFF2-40B4-BE49-F238E27FC236}">
              <a16:creationId xmlns:a16="http://schemas.microsoft.com/office/drawing/2014/main" id="{516D0C8A-8AE4-454D-A384-26EAF162075C}"/>
            </a:ext>
          </a:extLst>
        </xdr:cNvPr>
        <xdr:cNvSpPr txBox="1"/>
      </xdr:nvSpPr>
      <xdr:spPr>
        <a:xfrm>
          <a:off x="6864427" y="1718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macro="" textlink="">
      <xdr:nvSpPr>
        <xdr:cNvPr id="489" name="n_4aveValue【市民会館】&#10;一人当たり面積">
          <a:extLst>
            <a:ext uri="{FF2B5EF4-FFF2-40B4-BE49-F238E27FC236}">
              <a16:creationId xmlns:a16="http://schemas.microsoft.com/office/drawing/2014/main" id="{3BBA3EC0-244C-43ED-A50D-3F8559D3BDE4}"/>
            </a:ext>
          </a:extLst>
        </xdr:cNvPr>
        <xdr:cNvSpPr txBox="1"/>
      </xdr:nvSpPr>
      <xdr:spPr>
        <a:xfrm>
          <a:off x="6070677" y="1717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113555</xdr:rowOff>
    </xdr:from>
    <xdr:ext cx="469744" cy="259045"/>
    <xdr:sp macro="" textlink="">
      <xdr:nvSpPr>
        <xdr:cNvPr id="490" name="n_1mainValue【市民会館】&#10;一人当たり面積">
          <a:extLst>
            <a:ext uri="{FF2B5EF4-FFF2-40B4-BE49-F238E27FC236}">
              <a16:creationId xmlns:a16="http://schemas.microsoft.com/office/drawing/2014/main" id="{D011831B-2382-422F-A700-EF355619FBE9}"/>
            </a:ext>
          </a:extLst>
        </xdr:cNvPr>
        <xdr:cNvSpPr txBox="1"/>
      </xdr:nvSpPr>
      <xdr:spPr>
        <a:xfrm>
          <a:off x="8458277" y="17614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113555</xdr:rowOff>
    </xdr:from>
    <xdr:ext cx="469744" cy="259045"/>
    <xdr:sp macro="" textlink="">
      <xdr:nvSpPr>
        <xdr:cNvPr id="491" name="n_2mainValue【市民会館】&#10;一人当たり面積">
          <a:extLst>
            <a:ext uri="{FF2B5EF4-FFF2-40B4-BE49-F238E27FC236}">
              <a16:creationId xmlns:a16="http://schemas.microsoft.com/office/drawing/2014/main" id="{C335D1BC-F613-4A3B-9DC9-77ABD545D6AF}"/>
            </a:ext>
          </a:extLst>
        </xdr:cNvPr>
        <xdr:cNvSpPr txBox="1"/>
      </xdr:nvSpPr>
      <xdr:spPr>
        <a:xfrm>
          <a:off x="7677227" y="17614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108983</xdr:rowOff>
    </xdr:from>
    <xdr:ext cx="469744" cy="259045"/>
    <xdr:sp macro="" textlink="">
      <xdr:nvSpPr>
        <xdr:cNvPr id="492" name="n_3mainValue【市民会館】&#10;一人当たり面積">
          <a:extLst>
            <a:ext uri="{FF2B5EF4-FFF2-40B4-BE49-F238E27FC236}">
              <a16:creationId xmlns:a16="http://schemas.microsoft.com/office/drawing/2014/main" id="{C5826A5A-D943-452B-AE24-BBDFA099AD47}"/>
            </a:ext>
          </a:extLst>
        </xdr:cNvPr>
        <xdr:cNvSpPr txBox="1"/>
      </xdr:nvSpPr>
      <xdr:spPr>
        <a:xfrm>
          <a:off x="6864427" y="17609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108983</xdr:rowOff>
    </xdr:from>
    <xdr:ext cx="469744" cy="259045"/>
    <xdr:sp macro="" textlink="">
      <xdr:nvSpPr>
        <xdr:cNvPr id="493" name="n_4mainValue【市民会館】&#10;一人当たり面積">
          <a:extLst>
            <a:ext uri="{FF2B5EF4-FFF2-40B4-BE49-F238E27FC236}">
              <a16:creationId xmlns:a16="http://schemas.microsoft.com/office/drawing/2014/main" id="{273D3B38-27DD-42AE-8A7B-34B6B0A63AF4}"/>
            </a:ext>
          </a:extLst>
        </xdr:cNvPr>
        <xdr:cNvSpPr txBox="1"/>
      </xdr:nvSpPr>
      <xdr:spPr>
        <a:xfrm>
          <a:off x="6070677" y="17609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D02EA1A3-2E8A-472E-AF5C-AA163599E3EE}"/>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9AF5C654-03D4-4DC8-9B82-27B521C2D14A}"/>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C1BCC3C5-25F6-42B5-AA29-1CC6A20E37F4}"/>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866A9084-BFFF-41FA-839E-6A6A2DFB8FC5}"/>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913E1EF4-22AE-452E-922E-68018818859E}"/>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62F4F53D-8C35-43CB-96FE-5088FA99D3DC}"/>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D161EBA0-6F48-4E2C-8DBA-6E980A5DFC68}"/>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1700B0BA-DCFE-430F-8A98-4090EFD05C17}"/>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6C8F400D-28CA-47F2-84AC-53B274D087AD}"/>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670DF9EE-D8E3-46CE-A33F-7814C3FCBDFC}"/>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49A992A7-591F-4027-9C17-C86C571B9F1F}"/>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ED2096CD-77B9-4C93-9C00-7BA7257FC7BB}"/>
            </a:ext>
          </a:extLst>
        </xdr:cNvPr>
        <xdr:cNvCxnSpPr/>
      </xdr:nvCxnSpPr>
      <xdr:spPr>
        <a:xfrm>
          <a:off x="11207750" y="6972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40FD6EC4-E730-44B5-91FC-D712C91D3EEE}"/>
            </a:ext>
          </a:extLst>
        </xdr:cNvPr>
        <xdr:cNvSpPr txBox="1"/>
      </xdr:nvSpPr>
      <xdr:spPr>
        <a:xfrm>
          <a:off x="107977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40D528A3-A4FD-4C95-BEA4-B4922F483566}"/>
            </a:ext>
          </a:extLst>
        </xdr:cNvPr>
        <xdr:cNvCxnSpPr/>
      </xdr:nvCxnSpPr>
      <xdr:spPr>
        <a:xfrm>
          <a:off x="11207750" y="6604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D0456CBC-1632-4FEA-8D7C-8DD4D0EC7791}"/>
            </a:ext>
          </a:extLst>
        </xdr:cNvPr>
        <xdr:cNvSpPr txBox="1"/>
      </xdr:nvSpPr>
      <xdr:spPr>
        <a:xfrm>
          <a:off x="108427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C5193823-4EB1-4718-A4E6-9B01E0E34CE9}"/>
            </a:ext>
          </a:extLst>
        </xdr:cNvPr>
        <xdr:cNvCxnSpPr/>
      </xdr:nvCxnSpPr>
      <xdr:spPr>
        <a:xfrm>
          <a:off x="11207750" y="6242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7299B697-55B7-425E-859E-AA08032D1101}"/>
            </a:ext>
          </a:extLst>
        </xdr:cNvPr>
        <xdr:cNvSpPr txBox="1"/>
      </xdr:nvSpPr>
      <xdr:spPr>
        <a:xfrm>
          <a:off x="108427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86F61C38-BAEB-435E-A2AD-F8923E775550}"/>
            </a:ext>
          </a:extLst>
        </xdr:cNvPr>
        <xdr:cNvCxnSpPr/>
      </xdr:nvCxnSpPr>
      <xdr:spPr>
        <a:xfrm>
          <a:off x="11207750" y="5873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26FC3671-DE5D-432C-8BEE-B05088E98841}"/>
            </a:ext>
          </a:extLst>
        </xdr:cNvPr>
        <xdr:cNvSpPr txBox="1"/>
      </xdr:nvSpPr>
      <xdr:spPr>
        <a:xfrm>
          <a:off x="108427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C6982721-5973-4767-B4B4-D5C5B13CD64F}"/>
            </a:ext>
          </a:extLst>
        </xdr:cNvPr>
        <xdr:cNvCxnSpPr/>
      </xdr:nvCxnSpPr>
      <xdr:spPr>
        <a:xfrm>
          <a:off x="11207750" y="5505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35EEDD86-0627-4E90-BE2F-3F2ACF07F216}"/>
            </a:ext>
          </a:extLst>
        </xdr:cNvPr>
        <xdr:cNvSpPr txBox="1"/>
      </xdr:nvSpPr>
      <xdr:spPr>
        <a:xfrm>
          <a:off x="108427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B1A8E86E-372E-40D9-85F4-79161A658739}"/>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DCD03F4E-ABCE-4A33-80A1-7A23D0E92F48}"/>
            </a:ext>
          </a:extLst>
        </xdr:cNvPr>
        <xdr:cNvSpPr txBox="1"/>
      </xdr:nvSpPr>
      <xdr:spPr>
        <a:xfrm>
          <a:off x="1090691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7FD89DF0-B71B-47F2-9255-F6C423367911}"/>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83346EF2-F085-486D-AAFF-9956E44ED664}"/>
            </a:ext>
          </a:extLst>
        </xdr:cNvPr>
        <xdr:cNvCxnSpPr/>
      </xdr:nvCxnSpPr>
      <xdr:spPr>
        <a:xfrm flipV="1">
          <a:off x="14699614" y="5450840"/>
          <a:ext cx="0" cy="1521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611B1210-A0EF-4323-A362-25D77163AFB1}"/>
            </a:ext>
          </a:extLst>
        </xdr:cNvPr>
        <xdr:cNvSpPr txBox="1"/>
      </xdr:nvSpPr>
      <xdr:spPr>
        <a:xfrm>
          <a:off x="14738350"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EAC602F2-3D55-4F67-971E-2DA070850B71}"/>
            </a:ext>
          </a:extLst>
        </xdr:cNvPr>
        <xdr:cNvCxnSpPr/>
      </xdr:nvCxnSpPr>
      <xdr:spPr>
        <a:xfrm>
          <a:off x="14611350" y="6972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9F6B2A1F-6F4B-44D5-8C66-B9FE099286AD}"/>
            </a:ext>
          </a:extLst>
        </xdr:cNvPr>
        <xdr:cNvSpPr txBox="1"/>
      </xdr:nvSpPr>
      <xdr:spPr>
        <a:xfrm>
          <a:off x="14738350" y="5232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0689F29E-2F6F-425E-BE0D-73590ECEF762}"/>
            </a:ext>
          </a:extLst>
        </xdr:cNvPr>
        <xdr:cNvCxnSpPr/>
      </xdr:nvCxnSpPr>
      <xdr:spPr>
        <a:xfrm>
          <a:off x="14611350" y="54508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7A713DDA-AE54-4E9F-9256-6DFDBA00AB9D}"/>
            </a:ext>
          </a:extLst>
        </xdr:cNvPr>
        <xdr:cNvSpPr txBox="1"/>
      </xdr:nvSpPr>
      <xdr:spPr>
        <a:xfrm>
          <a:off x="14738350" y="6200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A3369440-0BDF-46E9-A10E-D2BD007E5F9A}"/>
            </a:ext>
          </a:extLst>
        </xdr:cNvPr>
        <xdr:cNvSpPr/>
      </xdr:nvSpPr>
      <xdr:spPr>
        <a:xfrm>
          <a:off x="14649450" y="63430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CA7719FE-090A-473C-931C-28741F2C1588}"/>
            </a:ext>
          </a:extLst>
        </xdr:cNvPr>
        <xdr:cNvSpPr/>
      </xdr:nvSpPr>
      <xdr:spPr>
        <a:xfrm>
          <a:off x="1388745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8F8D45B9-5EFA-45CD-9E92-D8F5568EFD3C}"/>
            </a:ext>
          </a:extLst>
        </xdr:cNvPr>
        <xdr:cNvSpPr/>
      </xdr:nvSpPr>
      <xdr:spPr>
        <a:xfrm>
          <a:off x="13093700" y="62655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A2BE7203-397D-4078-86DF-A83231652B97}"/>
            </a:ext>
          </a:extLst>
        </xdr:cNvPr>
        <xdr:cNvSpPr/>
      </xdr:nvSpPr>
      <xdr:spPr>
        <a:xfrm>
          <a:off x="12299950" y="62579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BBA1A797-04DB-465D-B82C-722107FA6AEA}"/>
            </a:ext>
          </a:extLst>
        </xdr:cNvPr>
        <xdr:cNvSpPr/>
      </xdr:nvSpPr>
      <xdr:spPr>
        <a:xfrm>
          <a:off x="11487150" y="62560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2BE79174-BF83-4DEA-8DF2-D65395EC4DA3}"/>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A31941F-52A2-4343-9C1C-AA6B85D29BC9}"/>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DEA6EA60-EA3D-4DC0-ABC2-7655CC36AB1C}"/>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57DDD4EA-676F-458F-A864-41CA0956CB22}"/>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5E84BF38-5626-414D-8E13-6905E0AD9297}"/>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141605</xdr:rowOff>
    </xdr:from>
    <xdr:to>
      <xdr:col>85</xdr:col>
      <xdr:colOff>177800</xdr:colOff>
      <xdr:row>39</xdr:row>
      <xdr:rowOff>71755</xdr:rowOff>
    </xdr:to>
    <xdr:sp macro="" textlink="">
      <xdr:nvSpPr>
        <xdr:cNvPr id="534" name="楕円 533">
          <a:extLst>
            <a:ext uri="{FF2B5EF4-FFF2-40B4-BE49-F238E27FC236}">
              <a16:creationId xmlns:a16="http://schemas.microsoft.com/office/drawing/2014/main" id="{CC8F0AA8-B44E-4831-A6B6-167FD9C8CA79}"/>
            </a:ext>
          </a:extLst>
        </xdr:cNvPr>
        <xdr:cNvSpPr/>
      </xdr:nvSpPr>
      <xdr:spPr>
        <a:xfrm>
          <a:off x="14649450" y="64154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120032</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2F637FF4-4F05-4FB8-895B-54BE49E09390}"/>
            </a:ext>
          </a:extLst>
        </xdr:cNvPr>
        <xdr:cNvSpPr txBox="1"/>
      </xdr:nvSpPr>
      <xdr:spPr>
        <a:xfrm>
          <a:off x="14738350" y="639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120650</xdr:rowOff>
    </xdr:from>
    <xdr:to>
      <xdr:col>81</xdr:col>
      <xdr:colOff>101600</xdr:colOff>
      <xdr:row>39</xdr:row>
      <xdr:rowOff>50800</xdr:rowOff>
    </xdr:to>
    <xdr:sp macro="" textlink="">
      <xdr:nvSpPr>
        <xdr:cNvPr id="536" name="楕円 535">
          <a:extLst>
            <a:ext uri="{FF2B5EF4-FFF2-40B4-BE49-F238E27FC236}">
              <a16:creationId xmlns:a16="http://schemas.microsoft.com/office/drawing/2014/main" id="{BFC1BA38-E7B3-496E-BE97-363907156F7F}"/>
            </a:ext>
          </a:extLst>
        </xdr:cNvPr>
        <xdr:cNvSpPr/>
      </xdr:nvSpPr>
      <xdr:spPr>
        <a:xfrm>
          <a:off x="13887450" y="63944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0</xdr:rowOff>
    </xdr:from>
    <xdr:to>
      <xdr:col>85</xdr:col>
      <xdr:colOff>127000</xdr:colOff>
      <xdr:row>39</xdr:row>
      <xdr:rowOff>20955</xdr:rowOff>
    </xdr:to>
    <xdr:cxnSp macro="">
      <xdr:nvCxnSpPr>
        <xdr:cNvPr id="537" name="直線コネクタ 536">
          <a:extLst>
            <a:ext uri="{FF2B5EF4-FFF2-40B4-BE49-F238E27FC236}">
              <a16:creationId xmlns:a16="http://schemas.microsoft.com/office/drawing/2014/main" id="{AE43BDD4-DDEB-497B-92BD-944FF23B9778}"/>
            </a:ext>
          </a:extLst>
        </xdr:cNvPr>
        <xdr:cNvCxnSpPr/>
      </xdr:nvCxnSpPr>
      <xdr:spPr>
        <a:xfrm>
          <a:off x="13938250" y="6438900"/>
          <a:ext cx="762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84455</xdr:rowOff>
    </xdr:from>
    <xdr:to>
      <xdr:col>76</xdr:col>
      <xdr:colOff>165100</xdr:colOff>
      <xdr:row>39</xdr:row>
      <xdr:rowOff>14605</xdr:rowOff>
    </xdr:to>
    <xdr:sp macro="" textlink="">
      <xdr:nvSpPr>
        <xdr:cNvPr id="538" name="楕円 537">
          <a:extLst>
            <a:ext uri="{FF2B5EF4-FFF2-40B4-BE49-F238E27FC236}">
              <a16:creationId xmlns:a16="http://schemas.microsoft.com/office/drawing/2014/main" id="{67B693C2-8447-4C33-903F-46B5A2386467}"/>
            </a:ext>
          </a:extLst>
        </xdr:cNvPr>
        <xdr:cNvSpPr/>
      </xdr:nvSpPr>
      <xdr:spPr>
        <a:xfrm>
          <a:off x="13093700" y="63582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135255</xdr:rowOff>
    </xdr:from>
    <xdr:to>
      <xdr:col>81</xdr:col>
      <xdr:colOff>50800</xdr:colOff>
      <xdr:row>39</xdr:row>
      <xdr:rowOff>0</xdr:rowOff>
    </xdr:to>
    <xdr:cxnSp macro="">
      <xdr:nvCxnSpPr>
        <xdr:cNvPr id="539" name="直線コネクタ 538">
          <a:extLst>
            <a:ext uri="{FF2B5EF4-FFF2-40B4-BE49-F238E27FC236}">
              <a16:creationId xmlns:a16="http://schemas.microsoft.com/office/drawing/2014/main" id="{0CE4B7EE-23F8-4D33-A3C3-64B545E9592D}"/>
            </a:ext>
          </a:extLst>
        </xdr:cNvPr>
        <xdr:cNvCxnSpPr/>
      </xdr:nvCxnSpPr>
      <xdr:spPr>
        <a:xfrm>
          <a:off x="13144500" y="6409055"/>
          <a:ext cx="79375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59690</xdr:rowOff>
    </xdr:from>
    <xdr:to>
      <xdr:col>72</xdr:col>
      <xdr:colOff>38100</xdr:colOff>
      <xdr:row>38</xdr:row>
      <xdr:rowOff>161290</xdr:rowOff>
    </xdr:to>
    <xdr:sp macro="" textlink="">
      <xdr:nvSpPr>
        <xdr:cNvPr id="540" name="楕円 539">
          <a:extLst>
            <a:ext uri="{FF2B5EF4-FFF2-40B4-BE49-F238E27FC236}">
              <a16:creationId xmlns:a16="http://schemas.microsoft.com/office/drawing/2014/main" id="{023BF92E-F241-4333-B37C-BD28E70F763E}"/>
            </a:ext>
          </a:extLst>
        </xdr:cNvPr>
        <xdr:cNvSpPr/>
      </xdr:nvSpPr>
      <xdr:spPr>
        <a:xfrm>
          <a:off x="12299950" y="63334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110490</xdr:rowOff>
    </xdr:from>
    <xdr:to>
      <xdr:col>76</xdr:col>
      <xdr:colOff>114300</xdr:colOff>
      <xdr:row>38</xdr:row>
      <xdr:rowOff>135255</xdr:rowOff>
    </xdr:to>
    <xdr:cxnSp macro="">
      <xdr:nvCxnSpPr>
        <xdr:cNvPr id="541" name="直線コネクタ 540">
          <a:extLst>
            <a:ext uri="{FF2B5EF4-FFF2-40B4-BE49-F238E27FC236}">
              <a16:creationId xmlns:a16="http://schemas.microsoft.com/office/drawing/2014/main" id="{C989EBE7-F8B8-4799-944E-3AC0958E4169}"/>
            </a:ext>
          </a:extLst>
        </xdr:cNvPr>
        <xdr:cNvCxnSpPr/>
      </xdr:nvCxnSpPr>
      <xdr:spPr>
        <a:xfrm>
          <a:off x="12344400" y="6384290"/>
          <a:ext cx="8001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120650</xdr:rowOff>
    </xdr:from>
    <xdr:to>
      <xdr:col>67</xdr:col>
      <xdr:colOff>101600</xdr:colOff>
      <xdr:row>42</xdr:row>
      <xdr:rowOff>50800</xdr:rowOff>
    </xdr:to>
    <xdr:sp macro="" textlink="">
      <xdr:nvSpPr>
        <xdr:cNvPr id="542" name="楕円 541">
          <a:extLst>
            <a:ext uri="{FF2B5EF4-FFF2-40B4-BE49-F238E27FC236}">
              <a16:creationId xmlns:a16="http://schemas.microsoft.com/office/drawing/2014/main" id="{AC04CD2E-AC40-448E-A21F-157931149697}"/>
            </a:ext>
          </a:extLst>
        </xdr:cNvPr>
        <xdr:cNvSpPr/>
      </xdr:nvSpPr>
      <xdr:spPr>
        <a:xfrm>
          <a:off x="11487150" y="68897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110490</xdr:rowOff>
    </xdr:from>
    <xdr:to>
      <xdr:col>71</xdr:col>
      <xdr:colOff>177800</xdr:colOff>
      <xdr:row>42</xdr:row>
      <xdr:rowOff>0</xdr:rowOff>
    </xdr:to>
    <xdr:cxnSp macro="">
      <xdr:nvCxnSpPr>
        <xdr:cNvPr id="543" name="直線コネクタ 542">
          <a:extLst>
            <a:ext uri="{FF2B5EF4-FFF2-40B4-BE49-F238E27FC236}">
              <a16:creationId xmlns:a16="http://schemas.microsoft.com/office/drawing/2014/main" id="{CFA23720-3385-4430-BA9A-923D166F41A1}"/>
            </a:ext>
          </a:extLst>
        </xdr:cNvPr>
        <xdr:cNvCxnSpPr/>
      </xdr:nvCxnSpPr>
      <xdr:spPr>
        <a:xfrm flipV="1">
          <a:off x="11537950" y="6384290"/>
          <a:ext cx="806450" cy="54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99E61C91-91E1-466D-9BAD-AA1B5AB4F09A}"/>
            </a:ext>
          </a:extLst>
        </xdr:cNvPr>
        <xdr:cNvSpPr txBox="1"/>
      </xdr:nvSpPr>
      <xdr:spPr>
        <a:xfrm>
          <a:off x="137420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B1580CFB-B4C1-4FB5-86F1-3B0535DA8E15}"/>
            </a:ext>
          </a:extLst>
        </xdr:cNvPr>
        <xdr:cNvSpPr txBox="1"/>
      </xdr:nvSpPr>
      <xdr:spPr>
        <a:xfrm>
          <a:off x="1296099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67EA7789-EE1A-4F6C-AE0E-9199D4011518}"/>
            </a:ext>
          </a:extLst>
        </xdr:cNvPr>
        <xdr:cNvSpPr txBox="1"/>
      </xdr:nvSpPr>
      <xdr:spPr>
        <a:xfrm>
          <a:off x="1216724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93997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362EA46C-A6C9-460A-8252-CA2A11D86070}"/>
            </a:ext>
          </a:extLst>
        </xdr:cNvPr>
        <xdr:cNvSpPr txBox="1"/>
      </xdr:nvSpPr>
      <xdr:spPr>
        <a:xfrm>
          <a:off x="113544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41927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09BD3B82-14F7-440B-BF7D-09E373EB14AB}"/>
            </a:ext>
          </a:extLst>
        </xdr:cNvPr>
        <xdr:cNvSpPr txBox="1"/>
      </xdr:nvSpPr>
      <xdr:spPr>
        <a:xfrm>
          <a:off x="137420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5732</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286FB1C4-2E7F-48C3-A8B0-A38664523083}"/>
            </a:ext>
          </a:extLst>
        </xdr:cNvPr>
        <xdr:cNvSpPr txBox="1"/>
      </xdr:nvSpPr>
      <xdr:spPr>
        <a:xfrm>
          <a:off x="12960994" y="644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152417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451E8948-0527-4BB6-B9B1-4F58A3552374}"/>
            </a:ext>
          </a:extLst>
        </xdr:cNvPr>
        <xdr:cNvSpPr txBox="1"/>
      </xdr:nvSpPr>
      <xdr:spPr>
        <a:xfrm>
          <a:off x="12167244" y="6426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41927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A8C53901-AB96-4B19-8C42-B32248950EB7}"/>
            </a:ext>
          </a:extLst>
        </xdr:cNvPr>
        <xdr:cNvSpPr txBox="1"/>
      </xdr:nvSpPr>
      <xdr:spPr>
        <a:xfrm>
          <a:off x="11354444" y="697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1F3A5D14-8C7B-4604-8B5B-F2A373D8190E}"/>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48108C5D-4FC1-4E84-90C6-2B2CF43BA663}"/>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AB412D27-E508-4DF0-937F-B01F6DED63CD}"/>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60AFCE46-FD01-431D-B386-571706CC4B4F}"/>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FB55E2B9-43D1-4CBE-8FDB-0D0B17139375}"/>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CF3F51F6-4009-4F9D-AB5E-4512D4205F4B}"/>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07C62244-6A01-48ED-8BD6-E99175065905}"/>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2E830E9A-71F0-4ADA-AACB-0BED1DCB2673}"/>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7EACC321-D0BC-4140-A91D-3F233E5822E3}"/>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09A1023F-F9EE-4DE5-81A7-FEF54E71AA37}"/>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F863B09C-58C5-4616-B834-78878A322560}"/>
            </a:ext>
          </a:extLst>
        </xdr:cNvPr>
        <xdr:cNvCxnSpPr/>
      </xdr:nvCxnSpPr>
      <xdr:spPr>
        <a:xfrm>
          <a:off x="164592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A2E07BC8-B918-460E-83CC-37585B3C64AD}"/>
            </a:ext>
          </a:extLst>
        </xdr:cNvPr>
        <xdr:cNvSpPr txBox="1"/>
      </xdr:nvSpPr>
      <xdr:spPr>
        <a:xfrm>
          <a:off x="16248514" y="6766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B13F6E80-B4CA-4C85-BB4E-D577B7884EC0}"/>
            </a:ext>
          </a:extLst>
        </xdr:cNvPr>
        <xdr:cNvCxnSpPr/>
      </xdr:nvCxnSpPr>
      <xdr:spPr>
        <a:xfrm>
          <a:off x="164592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94B90C0D-B023-4B31-8B23-3719CFD6568E}"/>
            </a:ext>
          </a:extLst>
        </xdr:cNvPr>
        <xdr:cNvSpPr txBox="1"/>
      </xdr:nvSpPr>
      <xdr:spPr>
        <a:xfrm>
          <a:off x="15939981" y="6322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10B092C0-E77D-4CF5-9200-85BD9214A749}"/>
            </a:ext>
          </a:extLst>
        </xdr:cNvPr>
        <xdr:cNvCxnSpPr/>
      </xdr:nvCxnSpPr>
      <xdr:spPr>
        <a:xfrm>
          <a:off x="164592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2660C211-6CB5-49B5-9F1D-957CBDF1F4C6}"/>
            </a:ext>
          </a:extLst>
        </xdr:cNvPr>
        <xdr:cNvSpPr txBox="1"/>
      </xdr:nvSpPr>
      <xdr:spPr>
        <a:xfrm>
          <a:off x="15939981" y="5883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433E253E-65C3-4599-AD88-1C3CC82FDF20}"/>
            </a:ext>
          </a:extLst>
        </xdr:cNvPr>
        <xdr:cNvCxnSpPr/>
      </xdr:nvCxnSpPr>
      <xdr:spPr>
        <a:xfrm>
          <a:off x="164592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6F0119D0-695E-4AF8-B0F5-060B584D3A76}"/>
            </a:ext>
          </a:extLst>
        </xdr:cNvPr>
        <xdr:cNvSpPr txBox="1"/>
      </xdr:nvSpPr>
      <xdr:spPr>
        <a:xfrm>
          <a:off x="159399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CAD2F47F-3524-4FDE-90F6-8907824F3E63}"/>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6E79047E-A8D9-4413-A488-C3F93E63969A}"/>
            </a:ext>
          </a:extLst>
        </xdr:cNvPr>
        <xdr:cNvSpPr txBox="1"/>
      </xdr:nvSpPr>
      <xdr:spPr>
        <a:xfrm>
          <a:off x="1593998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648A0D82-B0C2-4773-A42A-FFD7C5DF6FB4}"/>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E051A849-20F4-421F-94D7-055234172CAB}"/>
            </a:ext>
          </a:extLst>
        </xdr:cNvPr>
        <xdr:cNvCxnSpPr/>
      </xdr:nvCxnSpPr>
      <xdr:spPr>
        <a:xfrm flipV="1">
          <a:off x="19951064" y="5609859"/>
          <a:ext cx="0" cy="1291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0FC91D1D-DA2A-47FA-A70E-B0F835A2244C}"/>
            </a:ext>
          </a:extLst>
        </xdr:cNvPr>
        <xdr:cNvSpPr txBox="1"/>
      </xdr:nvSpPr>
      <xdr:spPr>
        <a:xfrm>
          <a:off x="19989800" y="69050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FBBA9A1A-5185-4582-99BF-8FD8D80C8AE1}"/>
            </a:ext>
          </a:extLst>
        </xdr:cNvPr>
        <xdr:cNvCxnSpPr/>
      </xdr:nvCxnSpPr>
      <xdr:spPr>
        <a:xfrm>
          <a:off x="19881850" y="69012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2E53007C-9B98-4A05-8345-D2C0262AB57C}"/>
            </a:ext>
          </a:extLst>
        </xdr:cNvPr>
        <xdr:cNvSpPr txBox="1"/>
      </xdr:nvSpPr>
      <xdr:spPr>
        <a:xfrm>
          <a:off x="19989800" y="539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A7CF18EC-FA4A-4A0F-BCF3-4715E8833F66}"/>
            </a:ext>
          </a:extLst>
        </xdr:cNvPr>
        <xdr:cNvCxnSpPr/>
      </xdr:nvCxnSpPr>
      <xdr:spPr>
        <a:xfrm>
          <a:off x="19881850" y="56098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10817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133F6B3B-30DE-498F-8FBD-4D9BD61707B2}"/>
            </a:ext>
          </a:extLst>
        </xdr:cNvPr>
        <xdr:cNvSpPr txBox="1"/>
      </xdr:nvSpPr>
      <xdr:spPr>
        <a:xfrm>
          <a:off x="19989800" y="64497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59AD13A6-25B7-4748-9CD9-942C59EE1CBD}"/>
            </a:ext>
          </a:extLst>
        </xdr:cNvPr>
        <xdr:cNvSpPr/>
      </xdr:nvSpPr>
      <xdr:spPr>
        <a:xfrm>
          <a:off x="19900900" y="647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E44DA63C-B1BF-4882-9E5D-C3CF17323699}"/>
            </a:ext>
          </a:extLst>
        </xdr:cNvPr>
        <xdr:cNvSpPr/>
      </xdr:nvSpPr>
      <xdr:spPr>
        <a:xfrm>
          <a:off x="19157950" y="64698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DE55DDDB-2706-468D-A1D4-58EBDF9788BE}"/>
            </a:ext>
          </a:extLst>
        </xdr:cNvPr>
        <xdr:cNvSpPr/>
      </xdr:nvSpPr>
      <xdr:spPr>
        <a:xfrm>
          <a:off x="18345150" y="648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2B3817D9-8A46-4EBF-B169-4191AA70018A}"/>
            </a:ext>
          </a:extLst>
        </xdr:cNvPr>
        <xdr:cNvSpPr/>
      </xdr:nvSpPr>
      <xdr:spPr>
        <a:xfrm>
          <a:off x="17551400" y="6493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a:extLst>
            <a:ext uri="{FF2B5EF4-FFF2-40B4-BE49-F238E27FC236}">
              <a16:creationId xmlns:a16="http://schemas.microsoft.com/office/drawing/2014/main" id="{9A221AB5-AC30-48F8-BAD9-D5087292F40A}"/>
            </a:ext>
          </a:extLst>
        </xdr:cNvPr>
        <xdr:cNvSpPr/>
      </xdr:nvSpPr>
      <xdr:spPr>
        <a:xfrm>
          <a:off x="16757650" y="64728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E46D536-5751-4745-8DFD-CE483B4A9BD9}"/>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797193EE-792E-40C5-BE34-25CF2704B63D}"/>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712F7AFE-E5E5-4FDC-9543-501A0A402BEA}"/>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952CEFC3-5EAD-4DE0-8FE1-1623602CF332}"/>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6C44036F-FB6A-4380-9D5A-2482FC14E598}"/>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1512</xdr:rowOff>
    </xdr:from>
    <xdr:to>
      <xdr:col>116</xdr:col>
      <xdr:colOff>114300</xdr:colOff>
      <xdr:row>39</xdr:row>
      <xdr:rowOff>103112</xdr:rowOff>
    </xdr:to>
    <xdr:sp macro="" textlink="">
      <xdr:nvSpPr>
        <xdr:cNvPr id="589" name="楕円 588">
          <a:extLst>
            <a:ext uri="{FF2B5EF4-FFF2-40B4-BE49-F238E27FC236}">
              <a16:creationId xmlns:a16="http://schemas.microsoft.com/office/drawing/2014/main" id="{615C838F-D38B-43CA-919E-2E61D4E3996D}"/>
            </a:ext>
          </a:extLst>
        </xdr:cNvPr>
        <xdr:cNvSpPr/>
      </xdr:nvSpPr>
      <xdr:spPr>
        <a:xfrm>
          <a:off x="19900900" y="644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24389</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BA170AAB-27E8-4FFB-B76F-0F8F142201C8}"/>
            </a:ext>
          </a:extLst>
        </xdr:cNvPr>
        <xdr:cNvSpPr txBox="1"/>
      </xdr:nvSpPr>
      <xdr:spPr>
        <a:xfrm>
          <a:off x="19989800" y="629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163758</xdr:rowOff>
    </xdr:from>
    <xdr:to>
      <xdr:col>112</xdr:col>
      <xdr:colOff>38100</xdr:colOff>
      <xdr:row>39</xdr:row>
      <xdr:rowOff>93908</xdr:rowOff>
    </xdr:to>
    <xdr:sp macro="" textlink="">
      <xdr:nvSpPr>
        <xdr:cNvPr id="591" name="楕円 590">
          <a:extLst>
            <a:ext uri="{FF2B5EF4-FFF2-40B4-BE49-F238E27FC236}">
              <a16:creationId xmlns:a16="http://schemas.microsoft.com/office/drawing/2014/main" id="{00AC5936-DBC6-42A0-9B33-25BB39A4D297}"/>
            </a:ext>
          </a:extLst>
        </xdr:cNvPr>
        <xdr:cNvSpPr/>
      </xdr:nvSpPr>
      <xdr:spPr>
        <a:xfrm>
          <a:off x="19157950" y="643755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43108</xdr:rowOff>
    </xdr:from>
    <xdr:to>
      <xdr:col>116</xdr:col>
      <xdr:colOff>63500</xdr:colOff>
      <xdr:row>39</xdr:row>
      <xdr:rowOff>52312</xdr:rowOff>
    </xdr:to>
    <xdr:cxnSp macro="">
      <xdr:nvCxnSpPr>
        <xdr:cNvPr id="592" name="直線コネクタ 591">
          <a:extLst>
            <a:ext uri="{FF2B5EF4-FFF2-40B4-BE49-F238E27FC236}">
              <a16:creationId xmlns:a16="http://schemas.microsoft.com/office/drawing/2014/main" id="{90728F45-98FA-4799-B14A-80AA0021E62C}"/>
            </a:ext>
          </a:extLst>
        </xdr:cNvPr>
        <xdr:cNvCxnSpPr/>
      </xdr:nvCxnSpPr>
      <xdr:spPr>
        <a:xfrm>
          <a:off x="19202400" y="6482008"/>
          <a:ext cx="749300" cy="9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157494</xdr:rowOff>
    </xdr:from>
    <xdr:to>
      <xdr:col>107</xdr:col>
      <xdr:colOff>101600</xdr:colOff>
      <xdr:row>39</xdr:row>
      <xdr:rowOff>87644</xdr:rowOff>
    </xdr:to>
    <xdr:sp macro="" textlink="">
      <xdr:nvSpPr>
        <xdr:cNvPr id="593" name="楕円 592">
          <a:extLst>
            <a:ext uri="{FF2B5EF4-FFF2-40B4-BE49-F238E27FC236}">
              <a16:creationId xmlns:a16="http://schemas.microsoft.com/office/drawing/2014/main" id="{ACB63689-92B4-4329-BCB8-B4D9659FD862}"/>
            </a:ext>
          </a:extLst>
        </xdr:cNvPr>
        <xdr:cNvSpPr/>
      </xdr:nvSpPr>
      <xdr:spPr>
        <a:xfrm>
          <a:off x="18345150" y="64312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36844</xdr:rowOff>
    </xdr:from>
    <xdr:to>
      <xdr:col>111</xdr:col>
      <xdr:colOff>177800</xdr:colOff>
      <xdr:row>39</xdr:row>
      <xdr:rowOff>43108</xdr:rowOff>
    </xdr:to>
    <xdr:cxnSp macro="">
      <xdr:nvCxnSpPr>
        <xdr:cNvPr id="594" name="直線コネクタ 593">
          <a:extLst>
            <a:ext uri="{FF2B5EF4-FFF2-40B4-BE49-F238E27FC236}">
              <a16:creationId xmlns:a16="http://schemas.microsoft.com/office/drawing/2014/main" id="{B58C68DB-C078-44E7-AFB7-F2B9E2B2FE7B}"/>
            </a:ext>
          </a:extLst>
        </xdr:cNvPr>
        <xdr:cNvCxnSpPr/>
      </xdr:nvCxnSpPr>
      <xdr:spPr>
        <a:xfrm>
          <a:off x="18395950" y="6475744"/>
          <a:ext cx="806450" cy="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160196</xdr:rowOff>
    </xdr:from>
    <xdr:to>
      <xdr:col>102</xdr:col>
      <xdr:colOff>165100</xdr:colOff>
      <xdr:row>39</xdr:row>
      <xdr:rowOff>90346</xdr:rowOff>
    </xdr:to>
    <xdr:sp macro="" textlink="">
      <xdr:nvSpPr>
        <xdr:cNvPr id="595" name="楕円 594">
          <a:extLst>
            <a:ext uri="{FF2B5EF4-FFF2-40B4-BE49-F238E27FC236}">
              <a16:creationId xmlns:a16="http://schemas.microsoft.com/office/drawing/2014/main" id="{31AAF648-99E4-48C2-9AAE-FADCAC6CBB36}"/>
            </a:ext>
          </a:extLst>
        </xdr:cNvPr>
        <xdr:cNvSpPr/>
      </xdr:nvSpPr>
      <xdr:spPr>
        <a:xfrm>
          <a:off x="17551400" y="64339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36844</xdr:rowOff>
    </xdr:from>
    <xdr:to>
      <xdr:col>107</xdr:col>
      <xdr:colOff>50800</xdr:colOff>
      <xdr:row>39</xdr:row>
      <xdr:rowOff>39546</xdr:rowOff>
    </xdr:to>
    <xdr:cxnSp macro="">
      <xdr:nvCxnSpPr>
        <xdr:cNvPr id="596" name="直線コネクタ 595">
          <a:extLst>
            <a:ext uri="{FF2B5EF4-FFF2-40B4-BE49-F238E27FC236}">
              <a16:creationId xmlns:a16="http://schemas.microsoft.com/office/drawing/2014/main" id="{689FAC49-E739-4C25-A889-AB613B843A01}"/>
            </a:ext>
          </a:extLst>
        </xdr:cNvPr>
        <xdr:cNvCxnSpPr/>
      </xdr:nvCxnSpPr>
      <xdr:spPr>
        <a:xfrm flipV="1">
          <a:off x="17602200" y="6475744"/>
          <a:ext cx="793750" cy="2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170378</xdr:rowOff>
    </xdr:from>
    <xdr:to>
      <xdr:col>98</xdr:col>
      <xdr:colOff>38100</xdr:colOff>
      <xdr:row>40</xdr:row>
      <xdr:rowOff>100528</xdr:rowOff>
    </xdr:to>
    <xdr:sp macro="" textlink="">
      <xdr:nvSpPr>
        <xdr:cNvPr id="597" name="楕円 596">
          <a:extLst>
            <a:ext uri="{FF2B5EF4-FFF2-40B4-BE49-F238E27FC236}">
              <a16:creationId xmlns:a16="http://schemas.microsoft.com/office/drawing/2014/main" id="{9ED25539-C31D-40C9-87A2-6405FDE5B03F}"/>
            </a:ext>
          </a:extLst>
        </xdr:cNvPr>
        <xdr:cNvSpPr/>
      </xdr:nvSpPr>
      <xdr:spPr>
        <a:xfrm>
          <a:off x="16757650" y="66029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39546</xdr:rowOff>
    </xdr:from>
    <xdr:to>
      <xdr:col>102</xdr:col>
      <xdr:colOff>114300</xdr:colOff>
      <xdr:row>40</xdr:row>
      <xdr:rowOff>49728</xdr:rowOff>
    </xdr:to>
    <xdr:cxnSp macro="">
      <xdr:nvCxnSpPr>
        <xdr:cNvPr id="598" name="直線コネクタ 597">
          <a:extLst>
            <a:ext uri="{FF2B5EF4-FFF2-40B4-BE49-F238E27FC236}">
              <a16:creationId xmlns:a16="http://schemas.microsoft.com/office/drawing/2014/main" id="{AD2548DA-93C4-44C1-97DF-37CCB4934055}"/>
            </a:ext>
          </a:extLst>
        </xdr:cNvPr>
        <xdr:cNvCxnSpPr/>
      </xdr:nvCxnSpPr>
      <xdr:spPr>
        <a:xfrm flipV="1">
          <a:off x="16802100" y="6478446"/>
          <a:ext cx="800100" cy="17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123664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CF62311D-6522-4B8C-8492-71674159FA9A}"/>
            </a:ext>
          </a:extLst>
        </xdr:cNvPr>
        <xdr:cNvSpPr txBox="1"/>
      </xdr:nvSpPr>
      <xdr:spPr>
        <a:xfrm>
          <a:off x="18947911" y="6562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138765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FA802501-CD5D-47DB-A62A-04A97E1F6D84}"/>
            </a:ext>
          </a:extLst>
        </xdr:cNvPr>
        <xdr:cNvSpPr txBox="1"/>
      </xdr:nvSpPr>
      <xdr:spPr>
        <a:xfrm>
          <a:off x="18166861" y="657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147488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58D8508D-A30F-409B-B4DB-2F0AD9B6702F}"/>
            </a:ext>
          </a:extLst>
        </xdr:cNvPr>
        <xdr:cNvSpPr txBox="1"/>
      </xdr:nvSpPr>
      <xdr:spPr>
        <a:xfrm>
          <a:off x="17354061" y="658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D89E04EE-D9F0-4810-9592-F752B84CCD2A}"/>
            </a:ext>
          </a:extLst>
        </xdr:cNvPr>
        <xdr:cNvSpPr txBox="1"/>
      </xdr:nvSpPr>
      <xdr:spPr>
        <a:xfrm>
          <a:off x="16560311" y="6260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37</xdr:row>
      <xdr:rowOff>110435</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E6388049-FFF5-4470-9511-E3F9E36E682E}"/>
            </a:ext>
          </a:extLst>
        </xdr:cNvPr>
        <xdr:cNvSpPr txBox="1"/>
      </xdr:nvSpPr>
      <xdr:spPr>
        <a:xfrm>
          <a:off x="18947911" y="6219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104171</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011AE5E9-D5B7-4870-9437-24A06640D07E}"/>
            </a:ext>
          </a:extLst>
        </xdr:cNvPr>
        <xdr:cNvSpPr txBox="1"/>
      </xdr:nvSpPr>
      <xdr:spPr>
        <a:xfrm>
          <a:off x="18166861" y="6212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106873</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7882615C-3DC1-4C1E-82CC-4A9AE38F920A}"/>
            </a:ext>
          </a:extLst>
        </xdr:cNvPr>
        <xdr:cNvSpPr txBox="1"/>
      </xdr:nvSpPr>
      <xdr:spPr>
        <a:xfrm>
          <a:off x="17354061" y="6215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91655</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BCD9B152-B308-42A9-88AF-C50E08CFEB3F}"/>
            </a:ext>
          </a:extLst>
        </xdr:cNvPr>
        <xdr:cNvSpPr txBox="1"/>
      </xdr:nvSpPr>
      <xdr:spPr>
        <a:xfrm>
          <a:off x="16560311" y="6695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59F4AF77-1F4D-4667-97F3-901013673E45}"/>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F6ED5FE2-68B3-417E-BE36-A260A4A76239}"/>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CE9C993E-501E-437E-A607-6B8D9D6A476C}"/>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969C5BA1-FFEA-4751-A83E-D00D1AD635C5}"/>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ADC2F1D3-99DE-44B9-B7A1-6B3ECB7327EF}"/>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ED402827-7F69-4B0C-8C7F-CCDD98EA9D68}"/>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DB7860B8-1BB5-40B0-8E67-6F4EF2846CFF}"/>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2010D7E6-4871-46B2-8628-F459D1488C53}"/>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9BE6F153-CBFD-4C7E-89B2-39E4CF9F3F53}"/>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4E932900-CF11-4410-800E-D8F78F54C6A1}"/>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E8D87891-D33B-42B2-8E8B-656B149EB28A}"/>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5E905C1B-9BF6-40B6-9D7E-AD030431BD81}"/>
            </a:ext>
          </a:extLst>
        </xdr:cNvPr>
        <xdr:cNvCxnSpPr/>
      </xdr:nvCxnSpPr>
      <xdr:spPr>
        <a:xfrm>
          <a:off x="11207750" y="10642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68EC818F-F762-45F7-A830-9692FD1150C2}"/>
            </a:ext>
          </a:extLst>
        </xdr:cNvPr>
        <xdr:cNvSpPr txBox="1"/>
      </xdr:nvSpPr>
      <xdr:spPr>
        <a:xfrm>
          <a:off x="1079772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DCC60323-4D02-4940-8143-017BA2F21231}"/>
            </a:ext>
          </a:extLst>
        </xdr:cNvPr>
        <xdr:cNvCxnSpPr/>
      </xdr:nvCxnSpPr>
      <xdr:spPr>
        <a:xfrm>
          <a:off x="11207750" y="10274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5CC64F9B-2667-4CAE-BDDA-90EA9A8B6B09}"/>
            </a:ext>
          </a:extLst>
        </xdr:cNvPr>
        <xdr:cNvSpPr txBox="1"/>
      </xdr:nvSpPr>
      <xdr:spPr>
        <a:xfrm>
          <a:off x="108427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8191701D-EF19-4A5B-9735-B2182C7D2518}"/>
            </a:ext>
          </a:extLst>
        </xdr:cNvPr>
        <xdr:cNvCxnSpPr/>
      </xdr:nvCxnSpPr>
      <xdr:spPr>
        <a:xfrm>
          <a:off x="11207750" y="9906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35F7DDBA-D579-4063-9D37-1550715013E3}"/>
            </a:ext>
          </a:extLst>
        </xdr:cNvPr>
        <xdr:cNvSpPr txBox="1"/>
      </xdr:nvSpPr>
      <xdr:spPr>
        <a:xfrm>
          <a:off x="108427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E54A05E8-318B-4CE3-85C2-10CAECB8FCCC}"/>
            </a:ext>
          </a:extLst>
        </xdr:cNvPr>
        <xdr:cNvCxnSpPr/>
      </xdr:nvCxnSpPr>
      <xdr:spPr>
        <a:xfrm>
          <a:off x="11207750" y="9544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3A48F5B8-991E-4882-895A-6BD9C9E23466}"/>
            </a:ext>
          </a:extLst>
        </xdr:cNvPr>
        <xdr:cNvSpPr txBox="1"/>
      </xdr:nvSpPr>
      <xdr:spPr>
        <a:xfrm>
          <a:off x="108427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CDED9C27-4914-40D1-A88B-E215BE370B85}"/>
            </a:ext>
          </a:extLst>
        </xdr:cNvPr>
        <xdr:cNvCxnSpPr/>
      </xdr:nvCxnSpPr>
      <xdr:spPr>
        <a:xfrm>
          <a:off x="11207750" y="9175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9C9DEB0E-1C7F-4342-AC9A-75DFEB08756F}"/>
            </a:ext>
          </a:extLst>
        </xdr:cNvPr>
        <xdr:cNvSpPr txBox="1"/>
      </xdr:nvSpPr>
      <xdr:spPr>
        <a:xfrm>
          <a:off x="108427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552FC06E-A61C-422F-B701-B9C97D75EBC0}"/>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9CF546BF-27A3-41EA-BCB2-DF26394AE900}"/>
            </a:ext>
          </a:extLst>
        </xdr:cNvPr>
        <xdr:cNvSpPr txBox="1"/>
      </xdr:nvSpPr>
      <xdr:spPr>
        <a:xfrm>
          <a:off x="1090691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B252727A-ABEB-4E38-9BFE-49AA69862CB2}"/>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a:extLst>
            <a:ext uri="{FF2B5EF4-FFF2-40B4-BE49-F238E27FC236}">
              <a16:creationId xmlns:a16="http://schemas.microsoft.com/office/drawing/2014/main" id="{CE7F7705-D391-4E74-A39C-03FC4C53A689}"/>
            </a:ext>
          </a:extLst>
        </xdr:cNvPr>
        <xdr:cNvCxnSpPr/>
      </xdr:nvCxnSpPr>
      <xdr:spPr>
        <a:xfrm flipV="1">
          <a:off x="14699614" y="9099550"/>
          <a:ext cx="0" cy="1412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D4DAF6D8-9EC7-438B-8424-23A404472110}"/>
            </a:ext>
          </a:extLst>
        </xdr:cNvPr>
        <xdr:cNvSpPr txBox="1"/>
      </xdr:nvSpPr>
      <xdr:spPr>
        <a:xfrm>
          <a:off x="14738350"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a:extLst>
            <a:ext uri="{FF2B5EF4-FFF2-40B4-BE49-F238E27FC236}">
              <a16:creationId xmlns:a16="http://schemas.microsoft.com/office/drawing/2014/main" id="{47DF247B-2F6B-432E-884C-1CF1D453507E}"/>
            </a:ext>
          </a:extLst>
        </xdr:cNvPr>
        <xdr:cNvCxnSpPr/>
      </xdr:nvCxnSpPr>
      <xdr:spPr>
        <a:xfrm>
          <a:off x="14611350" y="105117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55BC3441-93DB-4781-815E-80614D852AC8}"/>
            </a:ext>
          </a:extLst>
        </xdr:cNvPr>
        <xdr:cNvSpPr txBox="1"/>
      </xdr:nvSpPr>
      <xdr:spPr>
        <a:xfrm>
          <a:off x="14738350" y="888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a:extLst>
            <a:ext uri="{FF2B5EF4-FFF2-40B4-BE49-F238E27FC236}">
              <a16:creationId xmlns:a16="http://schemas.microsoft.com/office/drawing/2014/main" id="{84E07B1F-629D-4201-A160-83D5629AA4EC}"/>
            </a:ext>
          </a:extLst>
        </xdr:cNvPr>
        <xdr:cNvCxnSpPr/>
      </xdr:nvCxnSpPr>
      <xdr:spPr>
        <a:xfrm>
          <a:off x="14611350" y="90995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55262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F747B5E2-CF1A-4049-862E-9D235062E5D5}"/>
            </a:ext>
          </a:extLst>
        </xdr:cNvPr>
        <xdr:cNvSpPr txBox="1"/>
      </xdr:nvSpPr>
      <xdr:spPr>
        <a:xfrm>
          <a:off x="14738350" y="9796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a:extLst>
            <a:ext uri="{FF2B5EF4-FFF2-40B4-BE49-F238E27FC236}">
              <a16:creationId xmlns:a16="http://schemas.microsoft.com/office/drawing/2014/main" id="{8D60F9B7-AAC8-4597-80B4-35A81FCD7DB3}"/>
            </a:ext>
          </a:extLst>
        </xdr:cNvPr>
        <xdr:cNvSpPr/>
      </xdr:nvSpPr>
      <xdr:spPr>
        <a:xfrm>
          <a:off x="14649450" y="98177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a:extLst>
            <a:ext uri="{FF2B5EF4-FFF2-40B4-BE49-F238E27FC236}">
              <a16:creationId xmlns:a16="http://schemas.microsoft.com/office/drawing/2014/main" id="{C360E597-968B-4B7F-816D-019A74DEF0F7}"/>
            </a:ext>
          </a:extLst>
        </xdr:cNvPr>
        <xdr:cNvSpPr/>
      </xdr:nvSpPr>
      <xdr:spPr>
        <a:xfrm>
          <a:off x="13887450" y="977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a:extLst>
            <a:ext uri="{FF2B5EF4-FFF2-40B4-BE49-F238E27FC236}">
              <a16:creationId xmlns:a16="http://schemas.microsoft.com/office/drawing/2014/main" id="{A929EE0F-3627-4719-9A62-1826B10EF797}"/>
            </a:ext>
          </a:extLst>
        </xdr:cNvPr>
        <xdr:cNvSpPr/>
      </xdr:nvSpPr>
      <xdr:spPr>
        <a:xfrm>
          <a:off x="13093700" y="973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a:extLst>
            <a:ext uri="{FF2B5EF4-FFF2-40B4-BE49-F238E27FC236}">
              <a16:creationId xmlns:a16="http://schemas.microsoft.com/office/drawing/2014/main" id="{D9F2E63B-D720-4E5B-ABD4-39A635C20107}"/>
            </a:ext>
          </a:extLst>
        </xdr:cNvPr>
        <xdr:cNvSpPr/>
      </xdr:nvSpPr>
      <xdr:spPr>
        <a:xfrm>
          <a:off x="12299950" y="97231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41" name="フローチャート: 判断 640">
          <a:extLst>
            <a:ext uri="{FF2B5EF4-FFF2-40B4-BE49-F238E27FC236}">
              <a16:creationId xmlns:a16="http://schemas.microsoft.com/office/drawing/2014/main" id="{502A3DCE-13EC-480C-8A3D-051CA162DCB1}"/>
            </a:ext>
          </a:extLst>
        </xdr:cNvPr>
        <xdr:cNvSpPr/>
      </xdr:nvSpPr>
      <xdr:spPr>
        <a:xfrm>
          <a:off x="11487150" y="96945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DD87EB6-F739-48DF-8590-E8BA7CED5052}"/>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C9D04524-DD41-408E-A381-B7E2056D2887}"/>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CC8EFFFC-2D7F-4C0D-A639-FB7B78037099}"/>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ABB11505-2B59-479C-A45D-2B57832F053B}"/>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4B3CD38B-363E-47E1-8E02-41FF881A24C4}"/>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52070</xdr:rowOff>
    </xdr:from>
    <xdr:to>
      <xdr:col>85</xdr:col>
      <xdr:colOff>177800</xdr:colOff>
      <xdr:row>58</xdr:row>
      <xdr:rowOff>153670</xdr:rowOff>
    </xdr:to>
    <xdr:sp macro="" textlink="">
      <xdr:nvSpPr>
        <xdr:cNvPr id="647" name="楕円 646">
          <a:extLst>
            <a:ext uri="{FF2B5EF4-FFF2-40B4-BE49-F238E27FC236}">
              <a16:creationId xmlns:a16="http://schemas.microsoft.com/office/drawing/2014/main" id="{79E86D49-C090-44DB-8273-EF534C244F4C}"/>
            </a:ext>
          </a:extLst>
        </xdr:cNvPr>
        <xdr:cNvSpPr/>
      </xdr:nvSpPr>
      <xdr:spPr>
        <a:xfrm>
          <a:off x="14649450" y="962787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74947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C3DC24C3-C0FE-4A08-A9BD-A3DCD9FB7768}"/>
            </a:ext>
          </a:extLst>
        </xdr:cNvPr>
        <xdr:cNvSpPr txBox="1"/>
      </xdr:nvSpPr>
      <xdr:spPr>
        <a:xfrm>
          <a:off x="14738350" y="948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2540</xdr:rowOff>
    </xdr:from>
    <xdr:to>
      <xdr:col>81</xdr:col>
      <xdr:colOff>101600</xdr:colOff>
      <xdr:row>58</xdr:row>
      <xdr:rowOff>104140</xdr:rowOff>
    </xdr:to>
    <xdr:sp macro="" textlink="">
      <xdr:nvSpPr>
        <xdr:cNvPr id="649" name="楕円 648">
          <a:extLst>
            <a:ext uri="{FF2B5EF4-FFF2-40B4-BE49-F238E27FC236}">
              <a16:creationId xmlns:a16="http://schemas.microsoft.com/office/drawing/2014/main" id="{CAD83E6E-C10C-488A-95AE-BAAFC2F3B878}"/>
            </a:ext>
          </a:extLst>
        </xdr:cNvPr>
        <xdr:cNvSpPr/>
      </xdr:nvSpPr>
      <xdr:spPr>
        <a:xfrm>
          <a:off x="1388745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53340</xdr:rowOff>
    </xdr:from>
    <xdr:to>
      <xdr:col>85</xdr:col>
      <xdr:colOff>127000</xdr:colOff>
      <xdr:row>58</xdr:row>
      <xdr:rowOff>102870</xdr:rowOff>
    </xdr:to>
    <xdr:cxnSp macro="">
      <xdr:nvCxnSpPr>
        <xdr:cNvPr id="650" name="直線コネクタ 649">
          <a:extLst>
            <a:ext uri="{FF2B5EF4-FFF2-40B4-BE49-F238E27FC236}">
              <a16:creationId xmlns:a16="http://schemas.microsoft.com/office/drawing/2014/main" id="{B6FC436A-A94C-434F-874D-BB755A366F8E}"/>
            </a:ext>
          </a:extLst>
        </xdr:cNvPr>
        <xdr:cNvCxnSpPr/>
      </xdr:nvCxnSpPr>
      <xdr:spPr>
        <a:xfrm>
          <a:off x="13938250" y="9629140"/>
          <a:ext cx="762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13970</xdr:rowOff>
    </xdr:from>
    <xdr:to>
      <xdr:col>76</xdr:col>
      <xdr:colOff>165100</xdr:colOff>
      <xdr:row>58</xdr:row>
      <xdr:rowOff>115570</xdr:rowOff>
    </xdr:to>
    <xdr:sp macro="" textlink="">
      <xdr:nvSpPr>
        <xdr:cNvPr id="651" name="楕円 650">
          <a:extLst>
            <a:ext uri="{FF2B5EF4-FFF2-40B4-BE49-F238E27FC236}">
              <a16:creationId xmlns:a16="http://schemas.microsoft.com/office/drawing/2014/main" id="{8EA06CE4-6E4D-4451-BF42-BE725B4C80C1}"/>
            </a:ext>
          </a:extLst>
        </xdr:cNvPr>
        <xdr:cNvSpPr/>
      </xdr:nvSpPr>
      <xdr:spPr>
        <a:xfrm>
          <a:off x="13093700" y="958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53340</xdr:rowOff>
    </xdr:from>
    <xdr:to>
      <xdr:col>81</xdr:col>
      <xdr:colOff>50800</xdr:colOff>
      <xdr:row>58</xdr:row>
      <xdr:rowOff>64770</xdr:rowOff>
    </xdr:to>
    <xdr:cxnSp macro="">
      <xdr:nvCxnSpPr>
        <xdr:cNvPr id="652" name="直線コネクタ 651">
          <a:extLst>
            <a:ext uri="{FF2B5EF4-FFF2-40B4-BE49-F238E27FC236}">
              <a16:creationId xmlns:a16="http://schemas.microsoft.com/office/drawing/2014/main" id="{848B00EF-1BB0-4212-974D-6B09F21FA3F3}"/>
            </a:ext>
          </a:extLst>
        </xdr:cNvPr>
        <xdr:cNvCxnSpPr/>
      </xdr:nvCxnSpPr>
      <xdr:spPr>
        <a:xfrm flipV="1">
          <a:off x="13144500" y="9629140"/>
          <a:ext cx="7937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145415</xdr:rowOff>
    </xdr:from>
    <xdr:to>
      <xdr:col>72</xdr:col>
      <xdr:colOff>38100</xdr:colOff>
      <xdr:row>58</xdr:row>
      <xdr:rowOff>75565</xdr:rowOff>
    </xdr:to>
    <xdr:sp macro="" textlink="">
      <xdr:nvSpPr>
        <xdr:cNvPr id="653" name="楕円 652">
          <a:extLst>
            <a:ext uri="{FF2B5EF4-FFF2-40B4-BE49-F238E27FC236}">
              <a16:creationId xmlns:a16="http://schemas.microsoft.com/office/drawing/2014/main" id="{4FCB3C8D-CC9B-46E3-B816-EB26AC359915}"/>
            </a:ext>
          </a:extLst>
        </xdr:cNvPr>
        <xdr:cNvSpPr/>
      </xdr:nvSpPr>
      <xdr:spPr>
        <a:xfrm>
          <a:off x="12299950" y="95561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24765</xdr:rowOff>
    </xdr:from>
    <xdr:to>
      <xdr:col>76</xdr:col>
      <xdr:colOff>114300</xdr:colOff>
      <xdr:row>58</xdr:row>
      <xdr:rowOff>64770</xdr:rowOff>
    </xdr:to>
    <xdr:cxnSp macro="">
      <xdr:nvCxnSpPr>
        <xdr:cNvPr id="654" name="直線コネクタ 653">
          <a:extLst>
            <a:ext uri="{FF2B5EF4-FFF2-40B4-BE49-F238E27FC236}">
              <a16:creationId xmlns:a16="http://schemas.microsoft.com/office/drawing/2014/main" id="{2F779B81-84EC-4DBA-B86F-BB68149A8130}"/>
            </a:ext>
          </a:extLst>
        </xdr:cNvPr>
        <xdr:cNvCxnSpPr/>
      </xdr:nvCxnSpPr>
      <xdr:spPr>
        <a:xfrm>
          <a:off x="12344400" y="9600565"/>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126365</xdr:rowOff>
    </xdr:from>
    <xdr:to>
      <xdr:col>67</xdr:col>
      <xdr:colOff>101600</xdr:colOff>
      <xdr:row>58</xdr:row>
      <xdr:rowOff>56515</xdr:rowOff>
    </xdr:to>
    <xdr:sp macro="" textlink="">
      <xdr:nvSpPr>
        <xdr:cNvPr id="655" name="楕円 654">
          <a:extLst>
            <a:ext uri="{FF2B5EF4-FFF2-40B4-BE49-F238E27FC236}">
              <a16:creationId xmlns:a16="http://schemas.microsoft.com/office/drawing/2014/main" id="{BE43DF1E-D77D-4C9B-B476-58321628377D}"/>
            </a:ext>
          </a:extLst>
        </xdr:cNvPr>
        <xdr:cNvSpPr/>
      </xdr:nvSpPr>
      <xdr:spPr>
        <a:xfrm>
          <a:off x="11487150" y="95370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5715</xdr:rowOff>
    </xdr:from>
    <xdr:to>
      <xdr:col>71</xdr:col>
      <xdr:colOff>177800</xdr:colOff>
      <xdr:row>58</xdr:row>
      <xdr:rowOff>24765</xdr:rowOff>
    </xdr:to>
    <xdr:cxnSp macro="">
      <xdr:nvCxnSpPr>
        <xdr:cNvPr id="656" name="直線コネクタ 655">
          <a:extLst>
            <a:ext uri="{FF2B5EF4-FFF2-40B4-BE49-F238E27FC236}">
              <a16:creationId xmlns:a16="http://schemas.microsoft.com/office/drawing/2014/main" id="{F390EC47-F9EC-46D6-A2DA-CAB9DBA13E5E}"/>
            </a:ext>
          </a:extLst>
        </xdr:cNvPr>
        <xdr:cNvCxnSpPr/>
      </xdr:nvCxnSpPr>
      <xdr:spPr>
        <a:xfrm>
          <a:off x="11537950" y="9581515"/>
          <a:ext cx="8064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123842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0FABCB1A-3D92-4465-A3C8-6C497DA6174B}"/>
            </a:ext>
          </a:extLst>
        </xdr:cNvPr>
        <xdr:cNvSpPr txBox="1"/>
      </xdr:nvSpPr>
      <xdr:spPr>
        <a:xfrm>
          <a:off x="13742044" y="986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91457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A61082FD-E676-4D41-B564-982748D79682}"/>
            </a:ext>
          </a:extLst>
        </xdr:cNvPr>
        <xdr:cNvSpPr txBox="1"/>
      </xdr:nvSpPr>
      <xdr:spPr>
        <a:xfrm>
          <a:off x="1296099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68597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1700F87B-6C82-4F27-AEF8-D6832044CCD6}"/>
            </a:ext>
          </a:extLst>
        </xdr:cNvPr>
        <xdr:cNvSpPr txBox="1"/>
      </xdr:nvSpPr>
      <xdr:spPr>
        <a:xfrm>
          <a:off x="12167244"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40022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55076627-71F9-4FCA-8238-CB12CA0074E6}"/>
            </a:ext>
          </a:extLst>
        </xdr:cNvPr>
        <xdr:cNvSpPr txBox="1"/>
      </xdr:nvSpPr>
      <xdr:spPr>
        <a:xfrm>
          <a:off x="11354444"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120667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A96F8714-C4E2-4E1E-908E-10DEBF14E440}"/>
            </a:ext>
          </a:extLst>
        </xdr:cNvPr>
        <xdr:cNvSpPr txBox="1"/>
      </xdr:nvSpPr>
      <xdr:spPr>
        <a:xfrm>
          <a:off x="13742044" y="9366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132097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4D0796F9-9E78-404C-A8DE-FE1DAC1D6B61}"/>
            </a:ext>
          </a:extLst>
        </xdr:cNvPr>
        <xdr:cNvSpPr txBox="1"/>
      </xdr:nvSpPr>
      <xdr:spPr>
        <a:xfrm>
          <a:off x="12960994" y="9377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92092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DD54E858-5DD8-43AE-B17C-01A2508BD48D}"/>
            </a:ext>
          </a:extLst>
        </xdr:cNvPr>
        <xdr:cNvSpPr txBox="1"/>
      </xdr:nvSpPr>
      <xdr:spPr>
        <a:xfrm>
          <a:off x="12167244" y="9337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73042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90135F23-2C18-4720-B73D-CB2212BE98B6}"/>
            </a:ext>
          </a:extLst>
        </xdr:cNvPr>
        <xdr:cNvSpPr txBox="1"/>
      </xdr:nvSpPr>
      <xdr:spPr>
        <a:xfrm>
          <a:off x="11354444" y="9318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CBB4E545-FFF6-4E9C-8D0D-31E435A4F66F}"/>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9C3195D4-78E9-4632-BFFA-FCC59F3BC6F2}"/>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3B29891F-A5CB-433A-9D52-548D0C51F3D2}"/>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FE1AE387-8FD3-451A-9DD6-6753E841D2CD}"/>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954F35B6-6FC8-4547-B49A-C053BA759F1B}"/>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49C7C722-D18B-4D2B-8381-D1959BBDB038}"/>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859525E8-CD38-414C-8100-B1DC50E011B4}"/>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0EF7862F-EEFC-4A1E-B465-0FF8E8616B09}"/>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5BF65C66-EEC2-43DC-A4E4-C1B2F8FAA0A5}"/>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4EA7A10-E266-432C-8095-D39990CF6834}"/>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40409E0C-0DE2-4142-9E51-7664A6C3F25E}"/>
            </a:ext>
          </a:extLst>
        </xdr:cNvPr>
        <xdr:cNvCxnSpPr/>
      </xdr:nvCxnSpPr>
      <xdr:spPr>
        <a:xfrm>
          <a:off x="164592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0D58A3F5-810D-45F4-8EE4-C98C2023708D}"/>
            </a:ext>
          </a:extLst>
        </xdr:cNvPr>
        <xdr:cNvSpPr txBox="1"/>
      </xdr:nvSpPr>
      <xdr:spPr>
        <a:xfrm>
          <a:off x="160491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83455521-7CA5-43DC-8989-1A4D10A25CF1}"/>
            </a:ext>
          </a:extLst>
        </xdr:cNvPr>
        <xdr:cNvCxnSpPr/>
      </xdr:nvCxnSpPr>
      <xdr:spPr>
        <a:xfrm>
          <a:off x="164592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A3994E45-143E-4DFB-BF92-463C197E7E19}"/>
            </a:ext>
          </a:extLst>
        </xdr:cNvPr>
        <xdr:cNvSpPr txBox="1"/>
      </xdr:nvSpPr>
      <xdr:spPr>
        <a:xfrm>
          <a:off x="16049171" y="102409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A782C6DE-5550-431A-AE7D-6248B93EC1BF}"/>
            </a:ext>
          </a:extLst>
        </xdr:cNvPr>
        <xdr:cNvCxnSpPr/>
      </xdr:nvCxnSpPr>
      <xdr:spPr>
        <a:xfrm>
          <a:off x="164592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D75347F3-AD70-4159-97A0-F3F68769EEDF}"/>
            </a:ext>
          </a:extLst>
        </xdr:cNvPr>
        <xdr:cNvSpPr txBox="1"/>
      </xdr:nvSpPr>
      <xdr:spPr>
        <a:xfrm>
          <a:off x="16049171" y="9927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22DA8A30-FDF0-4895-96E2-8BF25DB8119B}"/>
            </a:ext>
          </a:extLst>
        </xdr:cNvPr>
        <xdr:cNvCxnSpPr/>
      </xdr:nvCxnSpPr>
      <xdr:spPr>
        <a:xfrm>
          <a:off x="164592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B640A2F4-5112-4285-A3CA-4180201F7844}"/>
            </a:ext>
          </a:extLst>
        </xdr:cNvPr>
        <xdr:cNvSpPr txBox="1"/>
      </xdr:nvSpPr>
      <xdr:spPr>
        <a:xfrm>
          <a:off x="16049171" y="96131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03D093EE-0751-4127-A77F-C8E73BFD7AF8}"/>
            </a:ext>
          </a:extLst>
        </xdr:cNvPr>
        <xdr:cNvCxnSpPr/>
      </xdr:nvCxnSpPr>
      <xdr:spPr>
        <a:xfrm>
          <a:off x="164592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D9202EBC-BF2D-4ED4-905A-2A9E540A929C}"/>
            </a:ext>
          </a:extLst>
        </xdr:cNvPr>
        <xdr:cNvSpPr txBox="1"/>
      </xdr:nvSpPr>
      <xdr:spPr>
        <a:xfrm>
          <a:off x="16049171" y="9299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6B3A68A8-A328-46E8-8C77-9AE92455D760}"/>
            </a:ext>
          </a:extLst>
        </xdr:cNvPr>
        <xdr:cNvCxnSpPr/>
      </xdr:nvCxnSpPr>
      <xdr:spPr>
        <a:xfrm>
          <a:off x="164592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E131C291-96EB-486D-86D7-965F8887BBC2}"/>
            </a:ext>
          </a:extLst>
        </xdr:cNvPr>
        <xdr:cNvSpPr txBox="1"/>
      </xdr:nvSpPr>
      <xdr:spPr>
        <a:xfrm>
          <a:off x="16049171" y="89854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290E66F3-26FE-4C5D-B2B1-0C752253E72B}"/>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75CD30DB-B91D-4790-83EC-B7E604BB34B9}"/>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D4871A41-16D7-409D-8ED5-4D617692AFD9}"/>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a:extLst>
            <a:ext uri="{FF2B5EF4-FFF2-40B4-BE49-F238E27FC236}">
              <a16:creationId xmlns:a16="http://schemas.microsoft.com/office/drawing/2014/main" id="{D46418DE-5490-4FEF-9359-69A31823F444}"/>
            </a:ext>
          </a:extLst>
        </xdr:cNvPr>
        <xdr:cNvCxnSpPr/>
      </xdr:nvCxnSpPr>
      <xdr:spPr>
        <a:xfrm flipV="1">
          <a:off x="19951064" y="9219293"/>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8127EC2A-C0CC-4ECE-932C-C8C5D897A466}"/>
            </a:ext>
          </a:extLst>
        </xdr:cNvPr>
        <xdr:cNvSpPr txBox="1"/>
      </xdr:nvSpPr>
      <xdr:spPr>
        <a:xfrm>
          <a:off x="19989800" y="10651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a:extLst>
            <a:ext uri="{FF2B5EF4-FFF2-40B4-BE49-F238E27FC236}">
              <a16:creationId xmlns:a16="http://schemas.microsoft.com/office/drawing/2014/main" id="{F2CA3D61-3806-43D4-9847-4447676C75B0}"/>
            </a:ext>
          </a:extLst>
        </xdr:cNvPr>
        <xdr:cNvCxnSpPr/>
      </xdr:nvCxnSpPr>
      <xdr:spPr>
        <a:xfrm>
          <a:off x="19881850" y="106480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DBFFF93D-7147-4EBA-A511-AE307CB8F038}"/>
            </a:ext>
          </a:extLst>
        </xdr:cNvPr>
        <xdr:cNvSpPr txBox="1"/>
      </xdr:nvSpPr>
      <xdr:spPr>
        <a:xfrm>
          <a:off x="19989800" y="9000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a:extLst>
            <a:ext uri="{FF2B5EF4-FFF2-40B4-BE49-F238E27FC236}">
              <a16:creationId xmlns:a16="http://schemas.microsoft.com/office/drawing/2014/main" id="{5D7F4860-44E8-4C36-9731-151682110179}"/>
            </a:ext>
          </a:extLst>
        </xdr:cNvPr>
        <xdr:cNvCxnSpPr/>
      </xdr:nvCxnSpPr>
      <xdr:spPr>
        <a:xfrm>
          <a:off x="19881850" y="92192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8FCBFDF3-80C7-473E-BDFB-B7AC0B6F879F}"/>
            </a:ext>
          </a:extLst>
        </xdr:cNvPr>
        <xdr:cNvSpPr txBox="1"/>
      </xdr:nvSpPr>
      <xdr:spPr>
        <a:xfrm>
          <a:off x="19989800" y="100758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a:extLst>
            <a:ext uri="{FF2B5EF4-FFF2-40B4-BE49-F238E27FC236}">
              <a16:creationId xmlns:a16="http://schemas.microsoft.com/office/drawing/2014/main" id="{C4C64E17-2CC4-4D41-BC1D-CA8968749ABB}"/>
            </a:ext>
          </a:extLst>
        </xdr:cNvPr>
        <xdr:cNvSpPr/>
      </xdr:nvSpPr>
      <xdr:spPr>
        <a:xfrm>
          <a:off x="19900900" y="102244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a:extLst>
            <a:ext uri="{FF2B5EF4-FFF2-40B4-BE49-F238E27FC236}">
              <a16:creationId xmlns:a16="http://schemas.microsoft.com/office/drawing/2014/main" id="{201D4326-AB96-4597-81E2-25C0F2597045}"/>
            </a:ext>
          </a:extLst>
        </xdr:cNvPr>
        <xdr:cNvSpPr/>
      </xdr:nvSpPr>
      <xdr:spPr>
        <a:xfrm>
          <a:off x="19157950" y="102080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a:extLst>
            <a:ext uri="{FF2B5EF4-FFF2-40B4-BE49-F238E27FC236}">
              <a16:creationId xmlns:a16="http://schemas.microsoft.com/office/drawing/2014/main" id="{AE5DDAB8-35B3-42DA-B607-9A6258B1BE77}"/>
            </a:ext>
          </a:extLst>
        </xdr:cNvPr>
        <xdr:cNvSpPr/>
      </xdr:nvSpPr>
      <xdr:spPr>
        <a:xfrm>
          <a:off x="18345150" y="102080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a:extLst>
            <a:ext uri="{FF2B5EF4-FFF2-40B4-BE49-F238E27FC236}">
              <a16:creationId xmlns:a16="http://schemas.microsoft.com/office/drawing/2014/main" id="{8291B55D-9F27-447B-80C0-4082DC82F97D}"/>
            </a:ext>
          </a:extLst>
        </xdr:cNvPr>
        <xdr:cNvSpPr/>
      </xdr:nvSpPr>
      <xdr:spPr>
        <a:xfrm>
          <a:off x="17551400" y="102080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0" name="フローチャート: 判断 699">
          <a:extLst>
            <a:ext uri="{FF2B5EF4-FFF2-40B4-BE49-F238E27FC236}">
              <a16:creationId xmlns:a16="http://schemas.microsoft.com/office/drawing/2014/main" id="{30C0989D-A078-4501-A990-708CE27C28A8}"/>
            </a:ext>
          </a:extLst>
        </xdr:cNvPr>
        <xdr:cNvSpPr/>
      </xdr:nvSpPr>
      <xdr:spPr>
        <a:xfrm>
          <a:off x="16757650" y="102080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678D5BA6-FDE5-4E74-865D-425345C7D9D7}"/>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5E9537B3-8AA7-4943-9920-31A39468ED0E}"/>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FFDFC97E-5DDA-418B-AC1A-001E54671BAF}"/>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82B921E1-56C7-4E84-9E73-0C4798DB504B}"/>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92D66CE-9217-4CAD-8CE1-3E74808A44C6}"/>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14515</xdr:rowOff>
    </xdr:from>
    <xdr:to>
      <xdr:col>116</xdr:col>
      <xdr:colOff>114300</xdr:colOff>
      <xdr:row>64</xdr:row>
      <xdr:rowOff>116115</xdr:rowOff>
    </xdr:to>
    <xdr:sp macro="" textlink="">
      <xdr:nvSpPr>
        <xdr:cNvPr id="706" name="楕円 705">
          <a:extLst>
            <a:ext uri="{FF2B5EF4-FFF2-40B4-BE49-F238E27FC236}">
              <a16:creationId xmlns:a16="http://schemas.microsoft.com/office/drawing/2014/main" id="{1AB83F76-4150-4B84-B6BE-94622D11C435}"/>
            </a:ext>
          </a:extLst>
        </xdr:cNvPr>
        <xdr:cNvSpPr/>
      </xdr:nvSpPr>
      <xdr:spPr>
        <a:xfrm>
          <a:off x="19900900" y="1058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100892</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9FAC1FCF-63F9-491F-B48A-CA622736E9EE}"/>
            </a:ext>
          </a:extLst>
        </xdr:cNvPr>
        <xdr:cNvSpPr txBox="1"/>
      </xdr:nvSpPr>
      <xdr:spPr>
        <a:xfrm>
          <a:off x="19989800" y="10502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14515</xdr:rowOff>
    </xdr:from>
    <xdr:to>
      <xdr:col>112</xdr:col>
      <xdr:colOff>38100</xdr:colOff>
      <xdr:row>64</xdr:row>
      <xdr:rowOff>116115</xdr:rowOff>
    </xdr:to>
    <xdr:sp macro="" textlink="">
      <xdr:nvSpPr>
        <xdr:cNvPr id="708" name="楕円 707">
          <a:extLst>
            <a:ext uri="{FF2B5EF4-FFF2-40B4-BE49-F238E27FC236}">
              <a16:creationId xmlns:a16="http://schemas.microsoft.com/office/drawing/2014/main" id="{705369B9-43F5-4446-ABDD-76CE45A4D0BD}"/>
            </a:ext>
          </a:extLst>
        </xdr:cNvPr>
        <xdr:cNvSpPr/>
      </xdr:nvSpPr>
      <xdr:spPr>
        <a:xfrm>
          <a:off x="19157950" y="105809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65315</xdr:rowOff>
    </xdr:from>
    <xdr:to>
      <xdr:col>116</xdr:col>
      <xdr:colOff>63500</xdr:colOff>
      <xdr:row>64</xdr:row>
      <xdr:rowOff>65315</xdr:rowOff>
    </xdr:to>
    <xdr:cxnSp macro="">
      <xdr:nvCxnSpPr>
        <xdr:cNvPr id="709" name="直線コネクタ 708">
          <a:extLst>
            <a:ext uri="{FF2B5EF4-FFF2-40B4-BE49-F238E27FC236}">
              <a16:creationId xmlns:a16="http://schemas.microsoft.com/office/drawing/2014/main" id="{D08A0F43-39A9-4432-AC2C-07BE6CCF76BB}"/>
            </a:ext>
          </a:extLst>
        </xdr:cNvPr>
        <xdr:cNvCxnSpPr/>
      </xdr:nvCxnSpPr>
      <xdr:spPr>
        <a:xfrm>
          <a:off x="19202400" y="10631715"/>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14515</xdr:rowOff>
    </xdr:from>
    <xdr:to>
      <xdr:col>107</xdr:col>
      <xdr:colOff>101600</xdr:colOff>
      <xdr:row>64</xdr:row>
      <xdr:rowOff>116115</xdr:rowOff>
    </xdr:to>
    <xdr:sp macro="" textlink="">
      <xdr:nvSpPr>
        <xdr:cNvPr id="710" name="楕円 709">
          <a:extLst>
            <a:ext uri="{FF2B5EF4-FFF2-40B4-BE49-F238E27FC236}">
              <a16:creationId xmlns:a16="http://schemas.microsoft.com/office/drawing/2014/main" id="{8D4760B1-8F3E-4DE0-BD98-D65F1ECAB2F4}"/>
            </a:ext>
          </a:extLst>
        </xdr:cNvPr>
        <xdr:cNvSpPr/>
      </xdr:nvSpPr>
      <xdr:spPr>
        <a:xfrm>
          <a:off x="18345150" y="1058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65315</xdr:rowOff>
    </xdr:from>
    <xdr:to>
      <xdr:col>111</xdr:col>
      <xdr:colOff>177800</xdr:colOff>
      <xdr:row>64</xdr:row>
      <xdr:rowOff>65315</xdr:rowOff>
    </xdr:to>
    <xdr:cxnSp macro="">
      <xdr:nvCxnSpPr>
        <xdr:cNvPr id="711" name="直線コネクタ 710">
          <a:extLst>
            <a:ext uri="{FF2B5EF4-FFF2-40B4-BE49-F238E27FC236}">
              <a16:creationId xmlns:a16="http://schemas.microsoft.com/office/drawing/2014/main" id="{B668A9E7-EE63-44A2-BDE7-D621543790C8}"/>
            </a:ext>
          </a:extLst>
        </xdr:cNvPr>
        <xdr:cNvCxnSpPr/>
      </xdr:nvCxnSpPr>
      <xdr:spPr>
        <a:xfrm>
          <a:off x="18395950" y="1063171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14515</xdr:rowOff>
    </xdr:from>
    <xdr:to>
      <xdr:col>102</xdr:col>
      <xdr:colOff>165100</xdr:colOff>
      <xdr:row>64</xdr:row>
      <xdr:rowOff>116115</xdr:rowOff>
    </xdr:to>
    <xdr:sp macro="" textlink="">
      <xdr:nvSpPr>
        <xdr:cNvPr id="712" name="楕円 711">
          <a:extLst>
            <a:ext uri="{FF2B5EF4-FFF2-40B4-BE49-F238E27FC236}">
              <a16:creationId xmlns:a16="http://schemas.microsoft.com/office/drawing/2014/main" id="{CB06683D-AB06-4BF3-83F0-0225E8443C72}"/>
            </a:ext>
          </a:extLst>
        </xdr:cNvPr>
        <xdr:cNvSpPr/>
      </xdr:nvSpPr>
      <xdr:spPr>
        <a:xfrm>
          <a:off x="17551400" y="1058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65315</xdr:rowOff>
    </xdr:from>
    <xdr:to>
      <xdr:col>107</xdr:col>
      <xdr:colOff>50800</xdr:colOff>
      <xdr:row>64</xdr:row>
      <xdr:rowOff>65315</xdr:rowOff>
    </xdr:to>
    <xdr:cxnSp macro="">
      <xdr:nvCxnSpPr>
        <xdr:cNvPr id="713" name="直線コネクタ 712">
          <a:extLst>
            <a:ext uri="{FF2B5EF4-FFF2-40B4-BE49-F238E27FC236}">
              <a16:creationId xmlns:a16="http://schemas.microsoft.com/office/drawing/2014/main" id="{2E69C065-B86F-42CD-BB9A-201A21D5BB7A}"/>
            </a:ext>
          </a:extLst>
        </xdr:cNvPr>
        <xdr:cNvCxnSpPr/>
      </xdr:nvCxnSpPr>
      <xdr:spPr>
        <a:xfrm>
          <a:off x="17602200" y="10631715"/>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14515</xdr:rowOff>
    </xdr:from>
    <xdr:to>
      <xdr:col>98</xdr:col>
      <xdr:colOff>38100</xdr:colOff>
      <xdr:row>64</xdr:row>
      <xdr:rowOff>116115</xdr:rowOff>
    </xdr:to>
    <xdr:sp macro="" textlink="">
      <xdr:nvSpPr>
        <xdr:cNvPr id="714" name="楕円 713">
          <a:extLst>
            <a:ext uri="{FF2B5EF4-FFF2-40B4-BE49-F238E27FC236}">
              <a16:creationId xmlns:a16="http://schemas.microsoft.com/office/drawing/2014/main" id="{333378E6-AD2E-4D7E-B401-4EF7DC11D6A2}"/>
            </a:ext>
          </a:extLst>
        </xdr:cNvPr>
        <xdr:cNvSpPr/>
      </xdr:nvSpPr>
      <xdr:spPr>
        <a:xfrm>
          <a:off x="16757650" y="105809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65315</xdr:rowOff>
    </xdr:from>
    <xdr:to>
      <xdr:col>102</xdr:col>
      <xdr:colOff>114300</xdr:colOff>
      <xdr:row>64</xdr:row>
      <xdr:rowOff>65315</xdr:rowOff>
    </xdr:to>
    <xdr:cxnSp macro="">
      <xdr:nvCxnSpPr>
        <xdr:cNvPr id="715" name="直線コネクタ 714">
          <a:extLst>
            <a:ext uri="{FF2B5EF4-FFF2-40B4-BE49-F238E27FC236}">
              <a16:creationId xmlns:a16="http://schemas.microsoft.com/office/drawing/2014/main" id="{C8C78E92-875F-4644-8B31-D99636E11D2B}"/>
            </a:ext>
          </a:extLst>
        </xdr:cNvPr>
        <xdr:cNvCxnSpPr/>
      </xdr:nvCxnSpPr>
      <xdr:spPr>
        <a:xfrm>
          <a:off x="16802100" y="1063171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16" name="n_1aveValue【保健センター・保健所】&#10;一人当たり面積">
          <a:extLst>
            <a:ext uri="{FF2B5EF4-FFF2-40B4-BE49-F238E27FC236}">
              <a16:creationId xmlns:a16="http://schemas.microsoft.com/office/drawing/2014/main" id="{4F24D8ED-CADF-452E-A9D0-6C0BCEEA7B57}"/>
            </a:ext>
          </a:extLst>
        </xdr:cNvPr>
        <xdr:cNvSpPr txBox="1"/>
      </xdr:nvSpPr>
      <xdr:spPr>
        <a:xfrm>
          <a:off x="18980227" y="998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7" name="n_2aveValue【保健センター・保健所】&#10;一人当たり面積">
          <a:extLst>
            <a:ext uri="{FF2B5EF4-FFF2-40B4-BE49-F238E27FC236}">
              <a16:creationId xmlns:a16="http://schemas.microsoft.com/office/drawing/2014/main" id="{952A0AAA-AA27-4B1F-B557-092B090C49D9}"/>
            </a:ext>
          </a:extLst>
        </xdr:cNvPr>
        <xdr:cNvSpPr txBox="1"/>
      </xdr:nvSpPr>
      <xdr:spPr>
        <a:xfrm>
          <a:off x="18180127" y="998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8" name="n_3aveValue【保健センター・保健所】&#10;一人当たり面積">
          <a:extLst>
            <a:ext uri="{FF2B5EF4-FFF2-40B4-BE49-F238E27FC236}">
              <a16:creationId xmlns:a16="http://schemas.microsoft.com/office/drawing/2014/main" id="{BE7F07E6-AD8F-48D6-A316-478F7AFAFDCB}"/>
            </a:ext>
          </a:extLst>
        </xdr:cNvPr>
        <xdr:cNvSpPr txBox="1"/>
      </xdr:nvSpPr>
      <xdr:spPr>
        <a:xfrm>
          <a:off x="17386377" y="998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19" name="n_4aveValue【保健センター・保健所】&#10;一人当たり面積">
          <a:extLst>
            <a:ext uri="{FF2B5EF4-FFF2-40B4-BE49-F238E27FC236}">
              <a16:creationId xmlns:a16="http://schemas.microsoft.com/office/drawing/2014/main" id="{E3965C5E-5E68-4F03-A7EC-096F1B308851}"/>
            </a:ext>
          </a:extLst>
        </xdr:cNvPr>
        <xdr:cNvSpPr txBox="1"/>
      </xdr:nvSpPr>
      <xdr:spPr>
        <a:xfrm>
          <a:off x="16592627" y="998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107242</xdr:rowOff>
    </xdr:from>
    <xdr:ext cx="469744" cy="259045"/>
    <xdr:sp macro="" textlink="">
      <xdr:nvSpPr>
        <xdr:cNvPr id="720" name="n_1mainValue【保健センター・保健所】&#10;一人当たり面積">
          <a:extLst>
            <a:ext uri="{FF2B5EF4-FFF2-40B4-BE49-F238E27FC236}">
              <a16:creationId xmlns:a16="http://schemas.microsoft.com/office/drawing/2014/main" id="{EDD9ADFF-ADEF-4018-8894-8BB95C055E6B}"/>
            </a:ext>
          </a:extLst>
        </xdr:cNvPr>
        <xdr:cNvSpPr txBox="1"/>
      </xdr:nvSpPr>
      <xdr:spPr>
        <a:xfrm>
          <a:off x="18980227" y="1067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107242</xdr:rowOff>
    </xdr:from>
    <xdr:ext cx="469744" cy="259045"/>
    <xdr:sp macro="" textlink="">
      <xdr:nvSpPr>
        <xdr:cNvPr id="721" name="n_2mainValue【保健センター・保健所】&#10;一人当たり面積">
          <a:extLst>
            <a:ext uri="{FF2B5EF4-FFF2-40B4-BE49-F238E27FC236}">
              <a16:creationId xmlns:a16="http://schemas.microsoft.com/office/drawing/2014/main" id="{229CAC7B-EE3A-4469-9F0F-7955DC0DC0E7}"/>
            </a:ext>
          </a:extLst>
        </xdr:cNvPr>
        <xdr:cNvSpPr txBox="1"/>
      </xdr:nvSpPr>
      <xdr:spPr>
        <a:xfrm>
          <a:off x="18180127" y="1067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107242</xdr:rowOff>
    </xdr:from>
    <xdr:ext cx="469744" cy="259045"/>
    <xdr:sp macro="" textlink="">
      <xdr:nvSpPr>
        <xdr:cNvPr id="722" name="n_3mainValue【保健センター・保健所】&#10;一人当たり面積">
          <a:extLst>
            <a:ext uri="{FF2B5EF4-FFF2-40B4-BE49-F238E27FC236}">
              <a16:creationId xmlns:a16="http://schemas.microsoft.com/office/drawing/2014/main" id="{C9ABA298-42BB-4E8A-805C-A8790476D7F7}"/>
            </a:ext>
          </a:extLst>
        </xdr:cNvPr>
        <xdr:cNvSpPr txBox="1"/>
      </xdr:nvSpPr>
      <xdr:spPr>
        <a:xfrm>
          <a:off x="17386377" y="1067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107242</xdr:rowOff>
    </xdr:from>
    <xdr:ext cx="469744" cy="259045"/>
    <xdr:sp macro="" textlink="">
      <xdr:nvSpPr>
        <xdr:cNvPr id="723" name="n_4mainValue【保健センター・保健所】&#10;一人当たり面積">
          <a:extLst>
            <a:ext uri="{FF2B5EF4-FFF2-40B4-BE49-F238E27FC236}">
              <a16:creationId xmlns:a16="http://schemas.microsoft.com/office/drawing/2014/main" id="{70717E21-7087-45D7-BE81-C2D002FA6D08}"/>
            </a:ext>
          </a:extLst>
        </xdr:cNvPr>
        <xdr:cNvSpPr txBox="1"/>
      </xdr:nvSpPr>
      <xdr:spPr>
        <a:xfrm>
          <a:off x="16592627" y="1067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92FB77F9-7190-438D-81DE-D2956563A1A4}"/>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D78BAF17-7FF0-4A04-AF08-2C09064D483D}"/>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226C0BE5-6B0F-4BAD-8D2A-79E7BC4EFA90}"/>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4084D402-0DF1-419C-8B3E-0711CBB69554}"/>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FF9F01CB-19AB-41F8-8041-4A96A4AAA377}"/>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63A01EC4-3CE4-49F2-B13C-2758A20D16A2}"/>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BEB9074E-1202-418C-B765-28B4FCF73FCA}"/>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72632260-1069-4523-8593-1CA0163AB5EE}"/>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056B44DA-AEBA-405E-802D-170D3B6B8BB1}"/>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D757569C-9DBA-4C38-AF97-E2B0CC70D931}"/>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F0317D55-C017-4B5D-8A73-2E3A68E938E7}"/>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25DF0A80-1B80-4289-8503-9A9BC877F9ED}"/>
            </a:ext>
          </a:extLst>
        </xdr:cNvPr>
        <xdr:cNvCxnSpPr/>
      </xdr:nvCxnSpPr>
      <xdr:spPr>
        <a:xfrm>
          <a:off x="11207750" y="14312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501BAF87-FDF1-400F-86B4-0510169E8F59}"/>
            </a:ext>
          </a:extLst>
        </xdr:cNvPr>
        <xdr:cNvSpPr txBox="1"/>
      </xdr:nvSpPr>
      <xdr:spPr>
        <a:xfrm>
          <a:off x="107977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FB4D1FA2-3A75-480A-8A11-6B028F7A2218}"/>
            </a:ext>
          </a:extLst>
        </xdr:cNvPr>
        <xdr:cNvCxnSpPr/>
      </xdr:nvCxnSpPr>
      <xdr:spPr>
        <a:xfrm>
          <a:off x="11207750" y="1394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D40EA98A-4E69-4F1B-944B-315668C467DB}"/>
            </a:ext>
          </a:extLst>
        </xdr:cNvPr>
        <xdr:cNvSpPr txBox="1"/>
      </xdr:nvSpPr>
      <xdr:spPr>
        <a:xfrm>
          <a:off x="108427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C1955F0F-CAF3-44EF-8580-7B309E2AC016}"/>
            </a:ext>
          </a:extLst>
        </xdr:cNvPr>
        <xdr:cNvCxnSpPr/>
      </xdr:nvCxnSpPr>
      <xdr:spPr>
        <a:xfrm>
          <a:off x="11207750" y="13576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74A10CC7-CA41-42F1-A446-9AEEE0561B35}"/>
            </a:ext>
          </a:extLst>
        </xdr:cNvPr>
        <xdr:cNvSpPr txBox="1"/>
      </xdr:nvSpPr>
      <xdr:spPr>
        <a:xfrm>
          <a:off x="108427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A912824B-F323-47B2-A260-FBD2AD17AF03}"/>
            </a:ext>
          </a:extLst>
        </xdr:cNvPr>
        <xdr:cNvCxnSpPr/>
      </xdr:nvCxnSpPr>
      <xdr:spPr>
        <a:xfrm>
          <a:off x="11207750" y="1320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5D9219A3-169C-4EB8-9782-DCAD95327FE2}"/>
            </a:ext>
          </a:extLst>
        </xdr:cNvPr>
        <xdr:cNvSpPr txBox="1"/>
      </xdr:nvSpPr>
      <xdr:spPr>
        <a:xfrm>
          <a:off x="108427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90A49786-FA34-4433-93C0-30F9708C964D}"/>
            </a:ext>
          </a:extLst>
        </xdr:cNvPr>
        <xdr:cNvCxnSpPr/>
      </xdr:nvCxnSpPr>
      <xdr:spPr>
        <a:xfrm>
          <a:off x="11207750" y="12846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90F5340A-9B00-494C-91DE-0688C0F87240}"/>
            </a:ext>
          </a:extLst>
        </xdr:cNvPr>
        <xdr:cNvSpPr txBox="1"/>
      </xdr:nvSpPr>
      <xdr:spPr>
        <a:xfrm>
          <a:off x="10842791" y="12710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25313CA9-EA77-4CAF-B07E-A34D4A436B2B}"/>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C7CF310A-7891-46F3-81D8-2D2AEEC0F0B7}"/>
            </a:ext>
          </a:extLst>
        </xdr:cNvPr>
        <xdr:cNvSpPr txBox="1"/>
      </xdr:nvSpPr>
      <xdr:spPr>
        <a:xfrm>
          <a:off x="10906911" y="12341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111EC422-2E14-4F80-9F0F-50BF2F8A12F3}"/>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a:extLst>
            <a:ext uri="{FF2B5EF4-FFF2-40B4-BE49-F238E27FC236}">
              <a16:creationId xmlns:a16="http://schemas.microsoft.com/office/drawing/2014/main" id="{AF1D4FD9-5899-4037-AC88-7F67A8CEE190}"/>
            </a:ext>
          </a:extLst>
        </xdr:cNvPr>
        <xdr:cNvCxnSpPr/>
      </xdr:nvCxnSpPr>
      <xdr:spPr>
        <a:xfrm flipV="1">
          <a:off x="14699614" y="12898755"/>
          <a:ext cx="0" cy="1302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D4C8021B-5F3A-4603-8040-66FB4FC5D80E}"/>
            </a:ext>
          </a:extLst>
        </xdr:cNvPr>
        <xdr:cNvSpPr txBox="1"/>
      </xdr:nvSpPr>
      <xdr:spPr>
        <a:xfrm>
          <a:off x="14738350" y="14198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a:extLst>
            <a:ext uri="{FF2B5EF4-FFF2-40B4-BE49-F238E27FC236}">
              <a16:creationId xmlns:a16="http://schemas.microsoft.com/office/drawing/2014/main" id="{195510B3-1FFF-4FF9-A0B2-2639B8E5C67C}"/>
            </a:ext>
          </a:extLst>
        </xdr:cNvPr>
        <xdr:cNvCxnSpPr/>
      </xdr:nvCxnSpPr>
      <xdr:spPr>
        <a:xfrm>
          <a:off x="14611350" y="142011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6A47BDAB-5331-4E85-92EC-1408B689CB89}"/>
            </a:ext>
          </a:extLst>
        </xdr:cNvPr>
        <xdr:cNvSpPr txBox="1"/>
      </xdr:nvSpPr>
      <xdr:spPr>
        <a:xfrm>
          <a:off x="14738350" y="1268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a:extLst>
            <a:ext uri="{FF2B5EF4-FFF2-40B4-BE49-F238E27FC236}">
              <a16:creationId xmlns:a16="http://schemas.microsoft.com/office/drawing/2014/main" id="{7A9DC628-6515-4541-B3CB-6FDF4EB55866}"/>
            </a:ext>
          </a:extLst>
        </xdr:cNvPr>
        <xdr:cNvCxnSpPr/>
      </xdr:nvCxnSpPr>
      <xdr:spPr>
        <a:xfrm>
          <a:off x="14611350" y="128987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B55B01A2-AEC7-4E15-B6A9-1F23583F6284}"/>
            </a:ext>
          </a:extLst>
        </xdr:cNvPr>
        <xdr:cNvSpPr txBox="1"/>
      </xdr:nvSpPr>
      <xdr:spPr>
        <a:xfrm>
          <a:off x="14738350" y="13527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a:extLst>
            <a:ext uri="{FF2B5EF4-FFF2-40B4-BE49-F238E27FC236}">
              <a16:creationId xmlns:a16="http://schemas.microsoft.com/office/drawing/2014/main" id="{967C1973-1AF3-4F07-A09A-61C27385652D}"/>
            </a:ext>
          </a:extLst>
        </xdr:cNvPr>
        <xdr:cNvSpPr/>
      </xdr:nvSpPr>
      <xdr:spPr>
        <a:xfrm>
          <a:off x="14649450" y="1354264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a:extLst>
            <a:ext uri="{FF2B5EF4-FFF2-40B4-BE49-F238E27FC236}">
              <a16:creationId xmlns:a16="http://schemas.microsoft.com/office/drawing/2014/main" id="{739C334A-C7D4-4EC9-A1CA-7F706C21256C}"/>
            </a:ext>
          </a:extLst>
        </xdr:cNvPr>
        <xdr:cNvSpPr/>
      </xdr:nvSpPr>
      <xdr:spPr>
        <a:xfrm>
          <a:off x="13887450" y="135299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a:extLst>
            <a:ext uri="{FF2B5EF4-FFF2-40B4-BE49-F238E27FC236}">
              <a16:creationId xmlns:a16="http://schemas.microsoft.com/office/drawing/2014/main" id="{532FF95A-E5D9-4F8D-9774-D08C05D70640}"/>
            </a:ext>
          </a:extLst>
        </xdr:cNvPr>
        <xdr:cNvSpPr/>
      </xdr:nvSpPr>
      <xdr:spPr>
        <a:xfrm>
          <a:off x="13093700" y="135089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a:extLst>
            <a:ext uri="{FF2B5EF4-FFF2-40B4-BE49-F238E27FC236}">
              <a16:creationId xmlns:a16="http://schemas.microsoft.com/office/drawing/2014/main" id="{C518287A-77D9-402B-B7F8-D16D19ADD6B8}"/>
            </a:ext>
          </a:extLst>
        </xdr:cNvPr>
        <xdr:cNvSpPr/>
      </xdr:nvSpPr>
      <xdr:spPr>
        <a:xfrm>
          <a:off x="12299950" y="134956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8" name="フローチャート: 判断 757">
          <a:extLst>
            <a:ext uri="{FF2B5EF4-FFF2-40B4-BE49-F238E27FC236}">
              <a16:creationId xmlns:a16="http://schemas.microsoft.com/office/drawing/2014/main" id="{72480EBC-9FF9-40E7-842E-984EC9685FAA}"/>
            </a:ext>
          </a:extLst>
        </xdr:cNvPr>
        <xdr:cNvSpPr/>
      </xdr:nvSpPr>
      <xdr:spPr>
        <a:xfrm>
          <a:off x="11487150" y="134632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E6AC501F-DA5B-4F30-978E-96901B218A9F}"/>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A028B4E3-CABF-4361-93DA-549C910E9606}"/>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96A583E1-47F4-450E-9CAE-997A0027D06C}"/>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5E92A73C-F498-4EBD-8C03-FBE0FF07A1C9}"/>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8A01D96-9545-434A-BAB9-5EE5D52ABACC}"/>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143511</xdr:rowOff>
    </xdr:from>
    <xdr:to>
      <xdr:col>85</xdr:col>
      <xdr:colOff>177800</xdr:colOff>
      <xdr:row>81</xdr:row>
      <xdr:rowOff>73661</xdr:rowOff>
    </xdr:to>
    <xdr:sp macro="" textlink="">
      <xdr:nvSpPr>
        <xdr:cNvPr id="764" name="楕円 763">
          <a:extLst>
            <a:ext uri="{FF2B5EF4-FFF2-40B4-BE49-F238E27FC236}">
              <a16:creationId xmlns:a16="http://schemas.microsoft.com/office/drawing/2014/main" id="{45464318-E9B4-4077-80AA-5292FDFD812E}"/>
            </a:ext>
          </a:extLst>
        </xdr:cNvPr>
        <xdr:cNvSpPr/>
      </xdr:nvSpPr>
      <xdr:spPr>
        <a:xfrm>
          <a:off x="14649450" y="133515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166388</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EBC9836D-A899-4FC5-9046-6F9B7E6A2588}"/>
            </a:ext>
          </a:extLst>
        </xdr:cNvPr>
        <xdr:cNvSpPr txBox="1"/>
      </xdr:nvSpPr>
      <xdr:spPr>
        <a:xfrm>
          <a:off x="14738350" y="13209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10161</xdr:rowOff>
    </xdr:from>
    <xdr:to>
      <xdr:col>81</xdr:col>
      <xdr:colOff>101600</xdr:colOff>
      <xdr:row>82</xdr:row>
      <xdr:rowOff>111761</xdr:rowOff>
    </xdr:to>
    <xdr:sp macro="" textlink="">
      <xdr:nvSpPr>
        <xdr:cNvPr id="766" name="楕円 765">
          <a:extLst>
            <a:ext uri="{FF2B5EF4-FFF2-40B4-BE49-F238E27FC236}">
              <a16:creationId xmlns:a16="http://schemas.microsoft.com/office/drawing/2014/main" id="{4F99C711-61B5-41E6-A540-FD3E80AE4B54}"/>
            </a:ext>
          </a:extLst>
        </xdr:cNvPr>
        <xdr:cNvSpPr/>
      </xdr:nvSpPr>
      <xdr:spPr>
        <a:xfrm>
          <a:off x="13887450" y="1354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22861</xdr:rowOff>
    </xdr:from>
    <xdr:to>
      <xdr:col>85</xdr:col>
      <xdr:colOff>127000</xdr:colOff>
      <xdr:row>82</xdr:row>
      <xdr:rowOff>60961</xdr:rowOff>
    </xdr:to>
    <xdr:cxnSp macro="">
      <xdr:nvCxnSpPr>
        <xdr:cNvPr id="767" name="直線コネクタ 766">
          <a:extLst>
            <a:ext uri="{FF2B5EF4-FFF2-40B4-BE49-F238E27FC236}">
              <a16:creationId xmlns:a16="http://schemas.microsoft.com/office/drawing/2014/main" id="{059CAED6-FACA-4A80-8DEC-FC1DFFD1C932}"/>
            </a:ext>
          </a:extLst>
        </xdr:cNvPr>
        <xdr:cNvCxnSpPr/>
      </xdr:nvCxnSpPr>
      <xdr:spPr>
        <a:xfrm flipV="1">
          <a:off x="13938250" y="13395961"/>
          <a:ext cx="762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154939</xdr:rowOff>
    </xdr:from>
    <xdr:to>
      <xdr:col>76</xdr:col>
      <xdr:colOff>165100</xdr:colOff>
      <xdr:row>82</xdr:row>
      <xdr:rowOff>85089</xdr:rowOff>
    </xdr:to>
    <xdr:sp macro="" textlink="">
      <xdr:nvSpPr>
        <xdr:cNvPr id="768" name="楕円 767">
          <a:extLst>
            <a:ext uri="{FF2B5EF4-FFF2-40B4-BE49-F238E27FC236}">
              <a16:creationId xmlns:a16="http://schemas.microsoft.com/office/drawing/2014/main" id="{A3CA39B4-CF46-4644-936D-DB04907417A7}"/>
            </a:ext>
          </a:extLst>
        </xdr:cNvPr>
        <xdr:cNvSpPr/>
      </xdr:nvSpPr>
      <xdr:spPr>
        <a:xfrm>
          <a:off x="13093700" y="135280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34289</xdr:rowOff>
    </xdr:from>
    <xdr:to>
      <xdr:col>81</xdr:col>
      <xdr:colOff>50800</xdr:colOff>
      <xdr:row>82</xdr:row>
      <xdr:rowOff>60961</xdr:rowOff>
    </xdr:to>
    <xdr:cxnSp macro="">
      <xdr:nvCxnSpPr>
        <xdr:cNvPr id="769" name="直線コネクタ 768">
          <a:extLst>
            <a:ext uri="{FF2B5EF4-FFF2-40B4-BE49-F238E27FC236}">
              <a16:creationId xmlns:a16="http://schemas.microsoft.com/office/drawing/2014/main" id="{A95F71F6-9A5B-48E1-B1C5-288681F771E4}"/>
            </a:ext>
          </a:extLst>
        </xdr:cNvPr>
        <xdr:cNvCxnSpPr/>
      </xdr:nvCxnSpPr>
      <xdr:spPr>
        <a:xfrm>
          <a:off x="13144500" y="13572489"/>
          <a:ext cx="79375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10161</xdr:rowOff>
    </xdr:from>
    <xdr:to>
      <xdr:col>72</xdr:col>
      <xdr:colOff>38100</xdr:colOff>
      <xdr:row>82</xdr:row>
      <xdr:rowOff>111761</xdr:rowOff>
    </xdr:to>
    <xdr:sp macro="" textlink="">
      <xdr:nvSpPr>
        <xdr:cNvPr id="770" name="楕円 769">
          <a:extLst>
            <a:ext uri="{FF2B5EF4-FFF2-40B4-BE49-F238E27FC236}">
              <a16:creationId xmlns:a16="http://schemas.microsoft.com/office/drawing/2014/main" id="{07D81DD7-53E9-4CB4-9EEE-ECBC03A5D879}"/>
            </a:ext>
          </a:extLst>
        </xdr:cNvPr>
        <xdr:cNvSpPr/>
      </xdr:nvSpPr>
      <xdr:spPr>
        <a:xfrm>
          <a:off x="12299950" y="135483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34289</xdr:rowOff>
    </xdr:from>
    <xdr:to>
      <xdr:col>76</xdr:col>
      <xdr:colOff>114300</xdr:colOff>
      <xdr:row>82</xdr:row>
      <xdr:rowOff>60961</xdr:rowOff>
    </xdr:to>
    <xdr:cxnSp macro="">
      <xdr:nvCxnSpPr>
        <xdr:cNvPr id="771" name="直線コネクタ 770">
          <a:extLst>
            <a:ext uri="{FF2B5EF4-FFF2-40B4-BE49-F238E27FC236}">
              <a16:creationId xmlns:a16="http://schemas.microsoft.com/office/drawing/2014/main" id="{728AACB3-2C88-4D98-817A-3BE59D784033}"/>
            </a:ext>
          </a:extLst>
        </xdr:cNvPr>
        <xdr:cNvCxnSpPr/>
      </xdr:nvCxnSpPr>
      <xdr:spPr>
        <a:xfrm flipV="1">
          <a:off x="12344400" y="13572489"/>
          <a:ext cx="8001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154939</xdr:rowOff>
    </xdr:from>
    <xdr:to>
      <xdr:col>67</xdr:col>
      <xdr:colOff>101600</xdr:colOff>
      <xdr:row>82</xdr:row>
      <xdr:rowOff>85089</xdr:rowOff>
    </xdr:to>
    <xdr:sp macro="" textlink="">
      <xdr:nvSpPr>
        <xdr:cNvPr id="772" name="楕円 771">
          <a:extLst>
            <a:ext uri="{FF2B5EF4-FFF2-40B4-BE49-F238E27FC236}">
              <a16:creationId xmlns:a16="http://schemas.microsoft.com/office/drawing/2014/main" id="{50305684-797C-4F02-A2CF-785433FD6F7E}"/>
            </a:ext>
          </a:extLst>
        </xdr:cNvPr>
        <xdr:cNvSpPr/>
      </xdr:nvSpPr>
      <xdr:spPr>
        <a:xfrm>
          <a:off x="11487150" y="135280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34289</xdr:rowOff>
    </xdr:from>
    <xdr:to>
      <xdr:col>71</xdr:col>
      <xdr:colOff>177800</xdr:colOff>
      <xdr:row>82</xdr:row>
      <xdr:rowOff>60961</xdr:rowOff>
    </xdr:to>
    <xdr:cxnSp macro="">
      <xdr:nvCxnSpPr>
        <xdr:cNvPr id="773" name="直線コネクタ 772">
          <a:extLst>
            <a:ext uri="{FF2B5EF4-FFF2-40B4-BE49-F238E27FC236}">
              <a16:creationId xmlns:a16="http://schemas.microsoft.com/office/drawing/2014/main" id="{97757E6E-7A36-4BD7-817A-D0C7330E7AAC}"/>
            </a:ext>
          </a:extLst>
        </xdr:cNvPr>
        <xdr:cNvCxnSpPr/>
      </xdr:nvCxnSpPr>
      <xdr:spPr>
        <a:xfrm>
          <a:off x="11537950" y="13572489"/>
          <a:ext cx="80645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103522</xdr:rowOff>
    </xdr:from>
    <xdr:ext cx="405111" cy="259045"/>
    <xdr:sp macro="" textlink="">
      <xdr:nvSpPr>
        <xdr:cNvPr id="774" name="n_1aveValue【消防施設】&#10;有形固定資産減価償却率">
          <a:extLst>
            <a:ext uri="{FF2B5EF4-FFF2-40B4-BE49-F238E27FC236}">
              <a16:creationId xmlns:a16="http://schemas.microsoft.com/office/drawing/2014/main" id="{01E59B7B-4C9A-433F-9D36-E6D2814BB25B}"/>
            </a:ext>
          </a:extLst>
        </xdr:cNvPr>
        <xdr:cNvSpPr txBox="1"/>
      </xdr:nvSpPr>
      <xdr:spPr>
        <a:xfrm>
          <a:off x="13742044" y="13311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775" name="n_2aveValue【消防施設】&#10;有形固定資産減価償却率">
          <a:extLst>
            <a:ext uri="{FF2B5EF4-FFF2-40B4-BE49-F238E27FC236}">
              <a16:creationId xmlns:a16="http://schemas.microsoft.com/office/drawing/2014/main" id="{677DFC82-B624-423B-A9BD-EEEA237B45FF}"/>
            </a:ext>
          </a:extLst>
        </xdr:cNvPr>
        <xdr:cNvSpPr txBox="1"/>
      </xdr:nvSpPr>
      <xdr:spPr>
        <a:xfrm>
          <a:off x="12960994" y="13290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776" name="n_3aveValue【消防施設】&#10;有形固定資産減価償却率">
          <a:extLst>
            <a:ext uri="{FF2B5EF4-FFF2-40B4-BE49-F238E27FC236}">
              <a16:creationId xmlns:a16="http://schemas.microsoft.com/office/drawing/2014/main" id="{BD59CE18-219B-434E-A8B8-008139800721}"/>
            </a:ext>
          </a:extLst>
        </xdr:cNvPr>
        <xdr:cNvSpPr txBox="1"/>
      </xdr:nvSpPr>
      <xdr:spPr>
        <a:xfrm>
          <a:off x="12167244" y="13277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36847</xdr:rowOff>
    </xdr:from>
    <xdr:ext cx="405111" cy="259045"/>
    <xdr:sp macro="" textlink="">
      <xdr:nvSpPr>
        <xdr:cNvPr id="777" name="n_4aveValue【消防施設】&#10;有形固定資産減価償却率">
          <a:extLst>
            <a:ext uri="{FF2B5EF4-FFF2-40B4-BE49-F238E27FC236}">
              <a16:creationId xmlns:a16="http://schemas.microsoft.com/office/drawing/2014/main" id="{FCECB09A-7F56-4CDB-8FF3-AA038484822F}"/>
            </a:ext>
          </a:extLst>
        </xdr:cNvPr>
        <xdr:cNvSpPr txBox="1"/>
      </xdr:nvSpPr>
      <xdr:spPr>
        <a:xfrm>
          <a:off x="11354444" y="13244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102888</xdr:rowOff>
    </xdr:from>
    <xdr:ext cx="405111" cy="259045"/>
    <xdr:sp macro="" textlink="">
      <xdr:nvSpPr>
        <xdr:cNvPr id="778" name="n_1mainValue【消防施設】&#10;有形固定資産減価償却率">
          <a:extLst>
            <a:ext uri="{FF2B5EF4-FFF2-40B4-BE49-F238E27FC236}">
              <a16:creationId xmlns:a16="http://schemas.microsoft.com/office/drawing/2014/main" id="{702791C2-496D-4599-835B-0AF6A3DE3254}"/>
            </a:ext>
          </a:extLst>
        </xdr:cNvPr>
        <xdr:cNvSpPr txBox="1"/>
      </xdr:nvSpPr>
      <xdr:spPr>
        <a:xfrm>
          <a:off x="13742044" y="13641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76216</xdr:rowOff>
    </xdr:from>
    <xdr:ext cx="405111" cy="259045"/>
    <xdr:sp macro="" textlink="">
      <xdr:nvSpPr>
        <xdr:cNvPr id="779" name="n_2mainValue【消防施設】&#10;有形固定資産減価償却率">
          <a:extLst>
            <a:ext uri="{FF2B5EF4-FFF2-40B4-BE49-F238E27FC236}">
              <a16:creationId xmlns:a16="http://schemas.microsoft.com/office/drawing/2014/main" id="{83CD92C4-BCD6-407E-AD53-289BEA0465DD}"/>
            </a:ext>
          </a:extLst>
        </xdr:cNvPr>
        <xdr:cNvSpPr txBox="1"/>
      </xdr:nvSpPr>
      <xdr:spPr>
        <a:xfrm>
          <a:off x="12960994" y="13614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102888</xdr:rowOff>
    </xdr:from>
    <xdr:ext cx="405111" cy="259045"/>
    <xdr:sp macro="" textlink="">
      <xdr:nvSpPr>
        <xdr:cNvPr id="780" name="n_3mainValue【消防施設】&#10;有形固定資産減価償却率">
          <a:extLst>
            <a:ext uri="{FF2B5EF4-FFF2-40B4-BE49-F238E27FC236}">
              <a16:creationId xmlns:a16="http://schemas.microsoft.com/office/drawing/2014/main" id="{947F6C7A-8C66-4803-919B-1EB858803FF0}"/>
            </a:ext>
          </a:extLst>
        </xdr:cNvPr>
        <xdr:cNvSpPr txBox="1"/>
      </xdr:nvSpPr>
      <xdr:spPr>
        <a:xfrm>
          <a:off x="12167244" y="13641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76216</xdr:rowOff>
    </xdr:from>
    <xdr:ext cx="405111" cy="259045"/>
    <xdr:sp macro="" textlink="">
      <xdr:nvSpPr>
        <xdr:cNvPr id="781" name="n_4mainValue【消防施設】&#10;有形固定資産減価償却率">
          <a:extLst>
            <a:ext uri="{FF2B5EF4-FFF2-40B4-BE49-F238E27FC236}">
              <a16:creationId xmlns:a16="http://schemas.microsoft.com/office/drawing/2014/main" id="{283DDD12-6005-4E19-A400-9A4D757F8226}"/>
            </a:ext>
          </a:extLst>
        </xdr:cNvPr>
        <xdr:cNvSpPr txBox="1"/>
      </xdr:nvSpPr>
      <xdr:spPr>
        <a:xfrm>
          <a:off x="11354444" y="13614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BEDEB6C4-A6BD-49C6-A8D8-89B1EAEEB292}"/>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4A39E2DC-5066-4886-8589-787F4D6730D2}"/>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2DC0884D-2770-4968-A13E-D227008DA2BF}"/>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BC3FAAAE-069C-42AB-A6EB-4ADDC90A6009}"/>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E6FFF592-67D2-4DE9-A4A7-20A28532B864}"/>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488306BA-9E1A-4CE4-A7E0-AE07234060F4}"/>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FE0CE67A-4E6D-4A38-B772-0458B6C9BEE5}"/>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280A9363-5449-48CD-9A62-68DD6AD4A366}"/>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E9F24C8C-D8BD-4F97-8763-E51A938A6CB9}"/>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265EC8FF-12DD-42F5-8372-62E87858ECB0}"/>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26C24120-3952-4081-80F3-D2AA9027496C}"/>
            </a:ext>
          </a:extLst>
        </xdr:cNvPr>
        <xdr:cNvCxnSpPr/>
      </xdr:nvCxnSpPr>
      <xdr:spPr>
        <a:xfrm>
          <a:off x="16459200" y="1431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C1DEAB10-BF99-45B0-BF53-27797EE3DFB5}"/>
            </a:ext>
          </a:extLst>
        </xdr:cNvPr>
        <xdr:cNvSpPr txBox="1"/>
      </xdr:nvSpPr>
      <xdr:spPr>
        <a:xfrm>
          <a:off x="1604917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371A6504-BEFB-4825-ABF4-B0B732F3DD5C}"/>
            </a:ext>
          </a:extLst>
        </xdr:cNvPr>
        <xdr:cNvCxnSpPr/>
      </xdr:nvCxnSpPr>
      <xdr:spPr>
        <a:xfrm>
          <a:off x="16459200" y="1394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6C4317E0-579B-49CD-A13D-AD0232655037}"/>
            </a:ext>
          </a:extLst>
        </xdr:cNvPr>
        <xdr:cNvSpPr txBox="1"/>
      </xdr:nvSpPr>
      <xdr:spPr>
        <a:xfrm>
          <a:off x="16049171" y="1380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FF4041EB-8AD8-47DF-A6A8-8A9079302741}"/>
            </a:ext>
          </a:extLst>
        </xdr:cNvPr>
        <xdr:cNvCxnSpPr/>
      </xdr:nvCxnSpPr>
      <xdr:spPr>
        <a:xfrm>
          <a:off x="16459200" y="13576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3A56AC96-BDE0-4AC4-A304-29678CEFA95F}"/>
            </a:ext>
          </a:extLst>
        </xdr:cNvPr>
        <xdr:cNvSpPr txBox="1"/>
      </xdr:nvSpPr>
      <xdr:spPr>
        <a:xfrm>
          <a:off x="16049171" y="13440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E842C5EA-076C-44ED-B08B-1415F1EEF789}"/>
            </a:ext>
          </a:extLst>
        </xdr:cNvPr>
        <xdr:cNvCxnSpPr/>
      </xdr:nvCxnSpPr>
      <xdr:spPr>
        <a:xfrm>
          <a:off x="16459200" y="1320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F8E9E1BB-65AB-4D80-896F-3AACE9CB11EE}"/>
            </a:ext>
          </a:extLst>
        </xdr:cNvPr>
        <xdr:cNvSpPr txBox="1"/>
      </xdr:nvSpPr>
      <xdr:spPr>
        <a:xfrm>
          <a:off x="16049171" y="1307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C43FF9D3-5A6E-495D-B36E-2711C45821A9}"/>
            </a:ext>
          </a:extLst>
        </xdr:cNvPr>
        <xdr:cNvCxnSpPr/>
      </xdr:nvCxnSpPr>
      <xdr:spPr>
        <a:xfrm>
          <a:off x="16459200" y="12846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6E76A4D5-2817-4C63-9D9A-A5011115835C}"/>
            </a:ext>
          </a:extLst>
        </xdr:cNvPr>
        <xdr:cNvSpPr txBox="1"/>
      </xdr:nvSpPr>
      <xdr:spPr>
        <a:xfrm>
          <a:off x="16049171" y="12710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F948C4CE-39DB-4A61-8865-AF5D647746B4}"/>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D8D6AA70-1C63-49AC-8C8F-318529606D7B}"/>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1ED5C97F-54ED-4FEB-B476-ADEA5525022B}"/>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a:extLst>
            <a:ext uri="{FF2B5EF4-FFF2-40B4-BE49-F238E27FC236}">
              <a16:creationId xmlns:a16="http://schemas.microsoft.com/office/drawing/2014/main" id="{257EDFCB-91C7-4B44-9EEC-A93F75A37C85}"/>
            </a:ext>
          </a:extLst>
        </xdr:cNvPr>
        <xdr:cNvCxnSpPr/>
      </xdr:nvCxnSpPr>
      <xdr:spPr>
        <a:xfrm flipV="1">
          <a:off x="19951064" y="12792711"/>
          <a:ext cx="0" cy="1508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a:extLst>
            <a:ext uri="{FF2B5EF4-FFF2-40B4-BE49-F238E27FC236}">
              <a16:creationId xmlns:a16="http://schemas.microsoft.com/office/drawing/2014/main" id="{A07BFEBF-9879-4118-A5E1-B2DB83690547}"/>
            </a:ext>
          </a:extLst>
        </xdr:cNvPr>
        <xdr:cNvSpPr txBox="1"/>
      </xdr:nvSpPr>
      <xdr:spPr>
        <a:xfrm>
          <a:off x="19989800" y="1430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a:extLst>
            <a:ext uri="{FF2B5EF4-FFF2-40B4-BE49-F238E27FC236}">
              <a16:creationId xmlns:a16="http://schemas.microsoft.com/office/drawing/2014/main" id="{61C18B8B-D42F-455B-B46D-BA3FD737327E}"/>
            </a:ext>
          </a:extLst>
        </xdr:cNvPr>
        <xdr:cNvCxnSpPr/>
      </xdr:nvCxnSpPr>
      <xdr:spPr>
        <a:xfrm>
          <a:off x="19881850" y="143014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a:extLst>
            <a:ext uri="{FF2B5EF4-FFF2-40B4-BE49-F238E27FC236}">
              <a16:creationId xmlns:a16="http://schemas.microsoft.com/office/drawing/2014/main" id="{273356AB-4EC7-4E4C-9411-292962FAC9E0}"/>
            </a:ext>
          </a:extLst>
        </xdr:cNvPr>
        <xdr:cNvSpPr txBox="1"/>
      </xdr:nvSpPr>
      <xdr:spPr>
        <a:xfrm>
          <a:off x="19989800" y="1257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a:extLst>
            <a:ext uri="{FF2B5EF4-FFF2-40B4-BE49-F238E27FC236}">
              <a16:creationId xmlns:a16="http://schemas.microsoft.com/office/drawing/2014/main" id="{A57FFC0E-E5BA-4546-B951-E5BF61284D32}"/>
            </a:ext>
          </a:extLst>
        </xdr:cNvPr>
        <xdr:cNvCxnSpPr/>
      </xdr:nvCxnSpPr>
      <xdr:spPr>
        <a:xfrm>
          <a:off x="19881850" y="127927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810" name="【消防施設】&#10;一人当たり面積平均値テキスト">
          <a:extLst>
            <a:ext uri="{FF2B5EF4-FFF2-40B4-BE49-F238E27FC236}">
              <a16:creationId xmlns:a16="http://schemas.microsoft.com/office/drawing/2014/main" id="{2B0D3FD6-9681-46EC-95E1-347195F3EB82}"/>
            </a:ext>
          </a:extLst>
        </xdr:cNvPr>
        <xdr:cNvSpPr txBox="1"/>
      </xdr:nvSpPr>
      <xdr:spPr>
        <a:xfrm>
          <a:off x="19989800" y="13878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a:extLst>
            <a:ext uri="{FF2B5EF4-FFF2-40B4-BE49-F238E27FC236}">
              <a16:creationId xmlns:a16="http://schemas.microsoft.com/office/drawing/2014/main" id="{F2092BF2-BAAD-49C8-B9A3-897385695D18}"/>
            </a:ext>
          </a:extLst>
        </xdr:cNvPr>
        <xdr:cNvSpPr/>
      </xdr:nvSpPr>
      <xdr:spPr>
        <a:xfrm>
          <a:off x="19900900" y="14027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a:extLst>
            <a:ext uri="{FF2B5EF4-FFF2-40B4-BE49-F238E27FC236}">
              <a16:creationId xmlns:a16="http://schemas.microsoft.com/office/drawing/2014/main" id="{D7261E0C-1E24-4151-AC3F-50C701F8F915}"/>
            </a:ext>
          </a:extLst>
        </xdr:cNvPr>
        <xdr:cNvSpPr/>
      </xdr:nvSpPr>
      <xdr:spPr>
        <a:xfrm>
          <a:off x="19157950" y="140119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a:extLst>
            <a:ext uri="{FF2B5EF4-FFF2-40B4-BE49-F238E27FC236}">
              <a16:creationId xmlns:a16="http://schemas.microsoft.com/office/drawing/2014/main" id="{00EF587D-F623-466E-9438-5617CD2D5E37}"/>
            </a:ext>
          </a:extLst>
        </xdr:cNvPr>
        <xdr:cNvSpPr/>
      </xdr:nvSpPr>
      <xdr:spPr>
        <a:xfrm>
          <a:off x="18345150" y="140119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a:extLst>
            <a:ext uri="{FF2B5EF4-FFF2-40B4-BE49-F238E27FC236}">
              <a16:creationId xmlns:a16="http://schemas.microsoft.com/office/drawing/2014/main" id="{4585870F-614E-4FE5-9D0B-EC992BED5FDC}"/>
            </a:ext>
          </a:extLst>
        </xdr:cNvPr>
        <xdr:cNvSpPr/>
      </xdr:nvSpPr>
      <xdr:spPr>
        <a:xfrm>
          <a:off x="17551400" y="140119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5" name="フローチャート: 判断 814">
          <a:extLst>
            <a:ext uri="{FF2B5EF4-FFF2-40B4-BE49-F238E27FC236}">
              <a16:creationId xmlns:a16="http://schemas.microsoft.com/office/drawing/2014/main" id="{5BDB45C5-A2EB-458C-826F-D46C20FFB4BD}"/>
            </a:ext>
          </a:extLst>
        </xdr:cNvPr>
        <xdr:cNvSpPr/>
      </xdr:nvSpPr>
      <xdr:spPr>
        <a:xfrm>
          <a:off x="16757650" y="1402333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951F76BD-5B2A-4035-9C0A-E6A58917B6EA}"/>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44293914-9C57-42A4-B1C2-4C7120D19FD1}"/>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F780D9DB-6A46-4E06-8E64-5EECDC563899}"/>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7130491A-EC45-4ABA-B83D-AB3D62CA7CE4}"/>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88007B71-1671-4246-A300-C98E8F93B634}"/>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29211</xdr:rowOff>
    </xdr:from>
    <xdr:to>
      <xdr:col>116</xdr:col>
      <xdr:colOff>114300</xdr:colOff>
      <xdr:row>86</xdr:row>
      <xdr:rowOff>130811</xdr:rowOff>
    </xdr:to>
    <xdr:sp macro="" textlink="">
      <xdr:nvSpPr>
        <xdr:cNvPr id="821" name="楕円 820">
          <a:extLst>
            <a:ext uri="{FF2B5EF4-FFF2-40B4-BE49-F238E27FC236}">
              <a16:creationId xmlns:a16="http://schemas.microsoft.com/office/drawing/2014/main" id="{7328B50C-7370-467C-8F71-15329718CFA9}"/>
            </a:ext>
          </a:extLst>
        </xdr:cNvPr>
        <xdr:cNvSpPr/>
      </xdr:nvSpPr>
      <xdr:spPr>
        <a:xfrm>
          <a:off x="19900900" y="1422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115588</xdr:rowOff>
    </xdr:from>
    <xdr:ext cx="469744" cy="259045"/>
    <xdr:sp macro="" textlink="">
      <xdr:nvSpPr>
        <xdr:cNvPr id="822" name="【消防施設】&#10;一人当たり面積該当値テキスト">
          <a:extLst>
            <a:ext uri="{FF2B5EF4-FFF2-40B4-BE49-F238E27FC236}">
              <a16:creationId xmlns:a16="http://schemas.microsoft.com/office/drawing/2014/main" id="{56832889-C2D3-4C57-9FE1-DF0832CAF92B}"/>
            </a:ext>
          </a:extLst>
        </xdr:cNvPr>
        <xdr:cNvSpPr txBox="1"/>
      </xdr:nvSpPr>
      <xdr:spPr>
        <a:xfrm>
          <a:off x="19989800" y="1414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29211</xdr:rowOff>
    </xdr:from>
    <xdr:to>
      <xdr:col>112</xdr:col>
      <xdr:colOff>38100</xdr:colOff>
      <xdr:row>86</xdr:row>
      <xdr:rowOff>130811</xdr:rowOff>
    </xdr:to>
    <xdr:sp macro="" textlink="">
      <xdr:nvSpPr>
        <xdr:cNvPr id="823" name="楕円 822">
          <a:extLst>
            <a:ext uri="{FF2B5EF4-FFF2-40B4-BE49-F238E27FC236}">
              <a16:creationId xmlns:a16="http://schemas.microsoft.com/office/drawing/2014/main" id="{A0FE850B-E60F-4659-BBBB-6D3EA4E6EAC9}"/>
            </a:ext>
          </a:extLst>
        </xdr:cNvPr>
        <xdr:cNvSpPr/>
      </xdr:nvSpPr>
      <xdr:spPr>
        <a:xfrm>
          <a:off x="19157950" y="142278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80011</xdr:rowOff>
    </xdr:from>
    <xdr:to>
      <xdr:col>116</xdr:col>
      <xdr:colOff>63500</xdr:colOff>
      <xdr:row>86</xdr:row>
      <xdr:rowOff>80011</xdr:rowOff>
    </xdr:to>
    <xdr:cxnSp macro="">
      <xdr:nvCxnSpPr>
        <xdr:cNvPr id="824" name="直線コネクタ 823">
          <a:extLst>
            <a:ext uri="{FF2B5EF4-FFF2-40B4-BE49-F238E27FC236}">
              <a16:creationId xmlns:a16="http://schemas.microsoft.com/office/drawing/2014/main" id="{70CAECBB-E090-4E95-8C68-FDA1713254C3}"/>
            </a:ext>
          </a:extLst>
        </xdr:cNvPr>
        <xdr:cNvCxnSpPr/>
      </xdr:nvCxnSpPr>
      <xdr:spPr>
        <a:xfrm>
          <a:off x="19202400" y="14278611"/>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29211</xdr:rowOff>
    </xdr:from>
    <xdr:to>
      <xdr:col>107</xdr:col>
      <xdr:colOff>101600</xdr:colOff>
      <xdr:row>86</xdr:row>
      <xdr:rowOff>130811</xdr:rowOff>
    </xdr:to>
    <xdr:sp macro="" textlink="">
      <xdr:nvSpPr>
        <xdr:cNvPr id="825" name="楕円 824">
          <a:extLst>
            <a:ext uri="{FF2B5EF4-FFF2-40B4-BE49-F238E27FC236}">
              <a16:creationId xmlns:a16="http://schemas.microsoft.com/office/drawing/2014/main" id="{B2652B2C-390A-43E6-B276-BB19F9DD9AC5}"/>
            </a:ext>
          </a:extLst>
        </xdr:cNvPr>
        <xdr:cNvSpPr/>
      </xdr:nvSpPr>
      <xdr:spPr>
        <a:xfrm>
          <a:off x="18345150" y="1422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80011</xdr:rowOff>
    </xdr:from>
    <xdr:to>
      <xdr:col>111</xdr:col>
      <xdr:colOff>177800</xdr:colOff>
      <xdr:row>86</xdr:row>
      <xdr:rowOff>80011</xdr:rowOff>
    </xdr:to>
    <xdr:cxnSp macro="">
      <xdr:nvCxnSpPr>
        <xdr:cNvPr id="826" name="直線コネクタ 825">
          <a:extLst>
            <a:ext uri="{FF2B5EF4-FFF2-40B4-BE49-F238E27FC236}">
              <a16:creationId xmlns:a16="http://schemas.microsoft.com/office/drawing/2014/main" id="{7AAFF812-5895-431C-9ACE-2D43559FD1D0}"/>
            </a:ext>
          </a:extLst>
        </xdr:cNvPr>
        <xdr:cNvCxnSpPr/>
      </xdr:nvCxnSpPr>
      <xdr:spPr>
        <a:xfrm>
          <a:off x="18395950" y="1427861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29211</xdr:rowOff>
    </xdr:from>
    <xdr:to>
      <xdr:col>102</xdr:col>
      <xdr:colOff>165100</xdr:colOff>
      <xdr:row>86</xdr:row>
      <xdr:rowOff>130811</xdr:rowOff>
    </xdr:to>
    <xdr:sp macro="" textlink="">
      <xdr:nvSpPr>
        <xdr:cNvPr id="827" name="楕円 826">
          <a:extLst>
            <a:ext uri="{FF2B5EF4-FFF2-40B4-BE49-F238E27FC236}">
              <a16:creationId xmlns:a16="http://schemas.microsoft.com/office/drawing/2014/main" id="{F0C7F3FA-9C8A-434D-AEC3-AF9D3D57934D}"/>
            </a:ext>
          </a:extLst>
        </xdr:cNvPr>
        <xdr:cNvSpPr/>
      </xdr:nvSpPr>
      <xdr:spPr>
        <a:xfrm>
          <a:off x="17551400" y="1422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80011</xdr:rowOff>
    </xdr:from>
    <xdr:to>
      <xdr:col>107</xdr:col>
      <xdr:colOff>50800</xdr:colOff>
      <xdr:row>86</xdr:row>
      <xdr:rowOff>80011</xdr:rowOff>
    </xdr:to>
    <xdr:cxnSp macro="">
      <xdr:nvCxnSpPr>
        <xdr:cNvPr id="828" name="直線コネクタ 827">
          <a:extLst>
            <a:ext uri="{FF2B5EF4-FFF2-40B4-BE49-F238E27FC236}">
              <a16:creationId xmlns:a16="http://schemas.microsoft.com/office/drawing/2014/main" id="{FB6B5ADF-6E44-418A-995A-8ACBECCFCFF7}"/>
            </a:ext>
          </a:extLst>
        </xdr:cNvPr>
        <xdr:cNvCxnSpPr/>
      </xdr:nvCxnSpPr>
      <xdr:spPr>
        <a:xfrm>
          <a:off x="17602200" y="14278611"/>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29211</xdr:rowOff>
    </xdr:from>
    <xdr:to>
      <xdr:col>98</xdr:col>
      <xdr:colOff>38100</xdr:colOff>
      <xdr:row>86</xdr:row>
      <xdr:rowOff>130811</xdr:rowOff>
    </xdr:to>
    <xdr:sp macro="" textlink="">
      <xdr:nvSpPr>
        <xdr:cNvPr id="829" name="楕円 828">
          <a:extLst>
            <a:ext uri="{FF2B5EF4-FFF2-40B4-BE49-F238E27FC236}">
              <a16:creationId xmlns:a16="http://schemas.microsoft.com/office/drawing/2014/main" id="{AB668950-91CA-4541-AAEE-DCE6C01FC019}"/>
            </a:ext>
          </a:extLst>
        </xdr:cNvPr>
        <xdr:cNvSpPr/>
      </xdr:nvSpPr>
      <xdr:spPr>
        <a:xfrm>
          <a:off x="16757650" y="142278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80011</xdr:rowOff>
    </xdr:from>
    <xdr:to>
      <xdr:col>102</xdr:col>
      <xdr:colOff>114300</xdr:colOff>
      <xdr:row>86</xdr:row>
      <xdr:rowOff>80011</xdr:rowOff>
    </xdr:to>
    <xdr:cxnSp macro="">
      <xdr:nvCxnSpPr>
        <xdr:cNvPr id="830" name="直線コネクタ 829">
          <a:extLst>
            <a:ext uri="{FF2B5EF4-FFF2-40B4-BE49-F238E27FC236}">
              <a16:creationId xmlns:a16="http://schemas.microsoft.com/office/drawing/2014/main" id="{7D4570E2-8013-4AB2-9397-8C9E56CC84FA}"/>
            </a:ext>
          </a:extLst>
        </xdr:cNvPr>
        <xdr:cNvCxnSpPr/>
      </xdr:nvCxnSpPr>
      <xdr:spPr>
        <a:xfrm>
          <a:off x="16802100" y="1427861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831" name="n_1aveValue【消防施設】&#10;一人当たり面積">
          <a:extLst>
            <a:ext uri="{FF2B5EF4-FFF2-40B4-BE49-F238E27FC236}">
              <a16:creationId xmlns:a16="http://schemas.microsoft.com/office/drawing/2014/main" id="{CB95B3E4-E91C-4732-BBA8-76B242C45E39}"/>
            </a:ext>
          </a:extLst>
        </xdr:cNvPr>
        <xdr:cNvSpPr txBox="1"/>
      </xdr:nvSpPr>
      <xdr:spPr>
        <a:xfrm>
          <a:off x="18980227" y="1379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832" name="n_2aveValue【消防施設】&#10;一人当たり面積">
          <a:extLst>
            <a:ext uri="{FF2B5EF4-FFF2-40B4-BE49-F238E27FC236}">
              <a16:creationId xmlns:a16="http://schemas.microsoft.com/office/drawing/2014/main" id="{3B3F7329-1759-4DD2-ADF5-757A106C7CEF}"/>
            </a:ext>
          </a:extLst>
        </xdr:cNvPr>
        <xdr:cNvSpPr txBox="1"/>
      </xdr:nvSpPr>
      <xdr:spPr>
        <a:xfrm>
          <a:off x="18180127" y="1379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33" name="n_3aveValue【消防施設】&#10;一人当たり面積">
          <a:extLst>
            <a:ext uri="{FF2B5EF4-FFF2-40B4-BE49-F238E27FC236}">
              <a16:creationId xmlns:a16="http://schemas.microsoft.com/office/drawing/2014/main" id="{1EF85A23-DE3B-47AB-829A-0CA3B0E206F5}"/>
            </a:ext>
          </a:extLst>
        </xdr:cNvPr>
        <xdr:cNvSpPr txBox="1"/>
      </xdr:nvSpPr>
      <xdr:spPr>
        <a:xfrm>
          <a:off x="17386377" y="1379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834" name="n_4aveValue【消防施設】&#10;一人当たり面積">
          <a:extLst>
            <a:ext uri="{FF2B5EF4-FFF2-40B4-BE49-F238E27FC236}">
              <a16:creationId xmlns:a16="http://schemas.microsoft.com/office/drawing/2014/main" id="{17CBC2E8-0A07-48A8-88BF-2A5A4EB3BFFE}"/>
            </a:ext>
          </a:extLst>
        </xdr:cNvPr>
        <xdr:cNvSpPr txBox="1"/>
      </xdr:nvSpPr>
      <xdr:spPr>
        <a:xfrm>
          <a:off x="16592627" y="13804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121938</xdr:rowOff>
    </xdr:from>
    <xdr:ext cx="469744" cy="259045"/>
    <xdr:sp macro="" textlink="">
      <xdr:nvSpPr>
        <xdr:cNvPr id="835" name="n_1mainValue【消防施設】&#10;一人当たり面積">
          <a:extLst>
            <a:ext uri="{FF2B5EF4-FFF2-40B4-BE49-F238E27FC236}">
              <a16:creationId xmlns:a16="http://schemas.microsoft.com/office/drawing/2014/main" id="{0F019280-F99F-4308-8C93-B07C8EE299B3}"/>
            </a:ext>
          </a:extLst>
        </xdr:cNvPr>
        <xdr:cNvSpPr txBox="1"/>
      </xdr:nvSpPr>
      <xdr:spPr>
        <a:xfrm>
          <a:off x="189802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121938</xdr:rowOff>
    </xdr:from>
    <xdr:ext cx="469744" cy="259045"/>
    <xdr:sp macro="" textlink="">
      <xdr:nvSpPr>
        <xdr:cNvPr id="836" name="n_2mainValue【消防施設】&#10;一人当たり面積">
          <a:extLst>
            <a:ext uri="{FF2B5EF4-FFF2-40B4-BE49-F238E27FC236}">
              <a16:creationId xmlns:a16="http://schemas.microsoft.com/office/drawing/2014/main" id="{C7F0DC1D-CFB5-49A8-AF88-9C5F38D7DEBA}"/>
            </a:ext>
          </a:extLst>
        </xdr:cNvPr>
        <xdr:cNvSpPr txBox="1"/>
      </xdr:nvSpPr>
      <xdr:spPr>
        <a:xfrm>
          <a:off x="181801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121938</xdr:rowOff>
    </xdr:from>
    <xdr:ext cx="469744" cy="259045"/>
    <xdr:sp macro="" textlink="">
      <xdr:nvSpPr>
        <xdr:cNvPr id="837" name="n_3mainValue【消防施設】&#10;一人当たり面積">
          <a:extLst>
            <a:ext uri="{FF2B5EF4-FFF2-40B4-BE49-F238E27FC236}">
              <a16:creationId xmlns:a16="http://schemas.microsoft.com/office/drawing/2014/main" id="{2D7CDC1A-8A69-456E-820D-FBC9321F3700}"/>
            </a:ext>
          </a:extLst>
        </xdr:cNvPr>
        <xdr:cNvSpPr txBox="1"/>
      </xdr:nvSpPr>
      <xdr:spPr>
        <a:xfrm>
          <a:off x="1738637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121938</xdr:rowOff>
    </xdr:from>
    <xdr:ext cx="469744" cy="259045"/>
    <xdr:sp macro="" textlink="">
      <xdr:nvSpPr>
        <xdr:cNvPr id="838" name="n_4mainValue【消防施設】&#10;一人当たり面積">
          <a:extLst>
            <a:ext uri="{FF2B5EF4-FFF2-40B4-BE49-F238E27FC236}">
              <a16:creationId xmlns:a16="http://schemas.microsoft.com/office/drawing/2014/main" id="{87BEE087-1593-4B21-B82B-5EBD656C561F}"/>
            </a:ext>
          </a:extLst>
        </xdr:cNvPr>
        <xdr:cNvSpPr txBox="1"/>
      </xdr:nvSpPr>
      <xdr:spPr>
        <a:xfrm>
          <a:off x="165926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11D576EC-F67E-4571-9A35-9274086421CF}"/>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128BE482-3CA6-4DF2-9334-A42F1E3E7979}"/>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32F11B1F-905B-4B9C-8E31-84A91BDBF533}"/>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1CC3FCF7-59B3-44C3-8146-68B0E87CE03C}"/>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08265004-42C5-485A-A69A-5261A0CEF721}"/>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6D9236C9-D371-4674-AC84-2607BEBA9934}"/>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B3C2A78D-F1EF-4797-80B8-F8E9747E06BD}"/>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84295444-FEEC-4E1E-926F-1161423A7A52}"/>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431ACBE7-201F-4121-86F3-A7C8C2892BDD}"/>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A8E9E2D0-4A9E-4F37-9124-9E72D6EB9DAC}"/>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A098F9CD-E819-488B-BEE8-82DA7E187AE4}"/>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80A6F5B1-7359-4E16-B3CC-B02BE5C403E0}"/>
            </a:ext>
          </a:extLst>
        </xdr:cNvPr>
        <xdr:cNvCxnSpPr/>
      </xdr:nvCxnSpPr>
      <xdr:spPr>
        <a:xfrm>
          <a:off x="11207750" y="180312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9878928B-0BD4-4D45-97FA-9D7470CA6548}"/>
            </a:ext>
          </a:extLst>
        </xdr:cNvPr>
        <xdr:cNvSpPr txBox="1"/>
      </xdr:nvSpPr>
      <xdr:spPr>
        <a:xfrm>
          <a:off x="1079772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2F2784F9-A0D2-4563-8DAA-67F2EB3744E9}"/>
            </a:ext>
          </a:extLst>
        </xdr:cNvPr>
        <xdr:cNvCxnSpPr/>
      </xdr:nvCxnSpPr>
      <xdr:spPr>
        <a:xfrm>
          <a:off x="11207750" y="177174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CD03163B-B075-4763-BFB9-E55A84880EA0}"/>
            </a:ext>
          </a:extLst>
        </xdr:cNvPr>
        <xdr:cNvSpPr txBox="1"/>
      </xdr:nvSpPr>
      <xdr:spPr>
        <a:xfrm>
          <a:off x="108427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3D16B2AB-C45D-49D9-9A27-B125A262F1E2}"/>
            </a:ext>
          </a:extLst>
        </xdr:cNvPr>
        <xdr:cNvCxnSpPr/>
      </xdr:nvCxnSpPr>
      <xdr:spPr>
        <a:xfrm>
          <a:off x="11207750" y="174035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0302D493-CBBA-4991-972C-31D0681E3E33}"/>
            </a:ext>
          </a:extLst>
        </xdr:cNvPr>
        <xdr:cNvSpPr txBox="1"/>
      </xdr:nvSpPr>
      <xdr:spPr>
        <a:xfrm>
          <a:off x="108427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1DB0FCA3-301E-49B4-BF5D-A42F261B7885}"/>
            </a:ext>
          </a:extLst>
        </xdr:cNvPr>
        <xdr:cNvCxnSpPr/>
      </xdr:nvCxnSpPr>
      <xdr:spPr>
        <a:xfrm>
          <a:off x="11207750" y="170896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701397FE-8044-45A4-A9C7-A1EAAD80C054}"/>
            </a:ext>
          </a:extLst>
        </xdr:cNvPr>
        <xdr:cNvSpPr txBox="1"/>
      </xdr:nvSpPr>
      <xdr:spPr>
        <a:xfrm>
          <a:off x="108427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334BC2F4-A582-4716-81BD-3A097A6C5963}"/>
            </a:ext>
          </a:extLst>
        </xdr:cNvPr>
        <xdr:cNvCxnSpPr/>
      </xdr:nvCxnSpPr>
      <xdr:spPr>
        <a:xfrm>
          <a:off x="11207750" y="167757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FA57CAED-B6F4-4680-B466-CA82D8F4C0D7}"/>
            </a:ext>
          </a:extLst>
        </xdr:cNvPr>
        <xdr:cNvSpPr txBox="1"/>
      </xdr:nvSpPr>
      <xdr:spPr>
        <a:xfrm>
          <a:off x="108427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CD199201-55C7-42F7-830D-4018625878B9}"/>
            </a:ext>
          </a:extLst>
        </xdr:cNvPr>
        <xdr:cNvCxnSpPr/>
      </xdr:nvCxnSpPr>
      <xdr:spPr>
        <a:xfrm>
          <a:off x="11207750" y="164619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406D544A-3DBF-4B16-8E76-018788517316}"/>
            </a:ext>
          </a:extLst>
        </xdr:cNvPr>
        <xdr:cNvSpPr txBox="1"/>
      </xdr:nvSpPr>
      <xdr:spPr>
        <a:xfrm>
          <a:off x="1090691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0189F6EE-684D-44AF-BD9B-FBC29F8F3262}"/>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9E0823EB-AD4F-481A-B413-08C1286FA01C}"/>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CFAAC5B3-3D8A-4117-A4E1-E65E9F2B899C}"/>
            </a:ext>
          </a:extLst>
        </xdr:cNvPr>
        <xdr:cNvCxnSpPr/>
      </xdr:nvCxnSpPr>
      <xdr:spPr>
        <a:xfrm flipV="1">
          <a:off x="14699614" y="16564973"/>
          <a:ext cx="0" cy="14663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B4E274ED-8387-41BA-A32E-70679DA9B81A}"/>
            </a:ext>
          </a:extLst>
        </xdr:cNvPr>
        <xdr:cNvSpPr txBox="1"/>
      </xdr:nvSpPr>
      <xdr:spPr>
        <a:xfrm>
          <a:off x="1473835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00770039-F72C-411A-B563-4ECC665BCF2F}"/>
            </a:ext>
          </a:extLst>
        </xdr:cNvPr>
        <xdr:cNvCxnSpPr/>
      </xdr:nvCxnSpPr>
      <xdr:spPr>
        <a:xfrm>
          <a:off x="146113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a:extLst>
            <a:ext uri="{FF2B5EF4-FFF2-40B4-BE49-F238E27FC236}">
              <a16:creationId xmlns:a16="http://schemas.microsoft.com/office/drawing/2014/main" id="{C07101C8-E60E-4D4F-A3C4-60F2D72FCFB0}"/>
            </a:ext>
          </a:extLst>
        </xdr:cNvPr>
        <xdr:cNvSpPr txBox="1"/>
      </xdr:nvSpPr>
      <xdr:spPr>
        <a:xfrm>
          <a:off x="14738350" y="163465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a:extLst>
            <a:ext uri="{FF2B5EF4-FFF2-40B4-BE49-F238E27FC236}">
              <a16:creationId xmlns:a16="http://schemas.microsoft.com/office/drawing/2014/main" id="{687FEB13-2EAD-40B7-87E7-10174F9CCAD1}"/>
            </a:ext>
          </a:extLst>
        </xdr:cNvPr>
        <xdr:cNvCxnSpPr/>
      </xdr:nvCxnSpPr>
      <xdr:spPr>
        <a:xfrm>
          <a:off x="14611350" y="165649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869" name="【庁舎】&#10;有形固定資産減価償却率平均値テキスト">
          <a:extLst>
            <a:ext uri="{FF2B5EF4-FFF2-40B4-BE49-F238E27FC236}">
              <a16:creationId xmlns:a16="http://schemas.microsoft.com/office/drawing/2014/main" id="{A7AD2FDA-4B87-4B8C-B054-2A6427DA81B5}"/>
            </a:ext>
          </a:extLst>
        </xdr:cNvPr>
        <xdr:cNvSpPr txBox="1"/>
      </xdr:nvSpPr>
      <xdr:spPr>
        <a:xfrm>
          <a:off x="14738350" y="172526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a:extLst>
            <a:ext uri="{FF2B5EF4-FFF2-40B4-BE49-F238E27FC236}">
              <a16:creationId xmlns:a16="http://schemas.microsoft.com/office/drawing/2014/main" id="{BB475105-E46E-46F8-9550-32CC7E6CB365}"/>
            </a:ext>
          </a:extLst>
        </xdr:cNvPr>
        <xdr:cNvSpPr/>
      </xdr:nvSpPr>
      <xdr:spPr>
        <a:xfrm>
          <a:off x="14649450" y="172741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a:extLst>
            <a:ext uri="{FF2B5EF4-FFF2-40B4-BE49-F238E27FC236}">
              <a16:creationId xmlns:a16="http://schemas.microsoft.com/office/drawing/2014/main" id="{E60153C4-088B-45EE-9402-4E1B4DE15DA3}"/>
            </a:ext>
          </a:extLst>
        </xdr:cNvPr>
        <xdr:cNvSpPr/>
      </xdr:nvSpPr>
      <xdr:spPr>
        <a:xfrm>
          <a:off x="13887450" y="172790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a:extLst>
            <a:ext uri="{FF2B5EF4-FFF2-40B4-BE49-F238E27FC236}">
              <a16:creationId xmlns:a16="http://schemas.microsoft.com/office/drawing/2014/main" id="{F670F5C2-9F57-4F05-932E-D19B309F7B36}"/>
            </a:ext>
          </a:extLst>
        </xdr:cNvPr>
        <xdr:cNvSpPr/>
      </xdr:nvSpPr>
      <xdr:spPr>
        <a:xfrm>
          <a:off x="13093700" y="172496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a:extLst>
            <a:ext uri="{FF2B5EF4-FFF2-40B4-BE49-F238E27FC236}">
              <a16:creationId xmlns:a16="http://schemas.microsoft.com/office/drawing/2014/main" id="{07BE5DA2-0F7C-4811-B280-A94D9B4171DB}"/>
            </a:ext>
          </a:extLst>
        </xdr:cNvPr>
        <xdr:cNvSpPr/>
      </xdr:nvSpPr>
      <xdr:spPr>
        <a:xfrm>
          <a:off x="12299950" y="1722355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4" name="フローチャート: 判断 873">
          <a:extLst>
            <a:ext uri="{FF2B5EF4-FFF2-40B4-BE49-F238E27FC236}">
              <a16:creationId xmlns:a16="http://schemas.microsoft.com/office/drawing/2014/main" id="{11ABC0AB-5A66-4195-8D7A-B5074F79F380}"/>
            </a:ext>
          </a:extLst>
        </xdr:cNvPr>
        <xdr:cNvSpPr/>
      </xdr:nvSpPr>
      <xdr:spPr>
        <a:xfrm>
          <a:off x="11487150" y="1719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AF2EAD92-81DF-4068-9993-59A9CFEB4B4C}"/>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2F4511E5-A406-468E-854F-14EBF745E3E3}"/>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B1E40AF5-D09A-489D-8B11-701E1061ACC3}"/>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86CFBF4C-719D-4901-8FF8-6DA9C169AE1C}"/>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F6C1B752-2DF6-450B-B89B-81D51417563B}"/>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4173</xdr:rowOff>
    </xdr:from>
    <xdr:to>
      <xdr:col>85</xdr:col>
      <xdr:colOff>177800</xdr:colOff>
      <xdr:row>100</xdr:row>
      <xdr:rowOff>105773</xdr:rowOff>
    </xdr:to>
    <xdr:sp macro="" textlink="">
      <xdr:nvSpPr>
        <xdr:cNvPr id="880" name="楕円 879">
          <a:extLst>
            <a:ext uri="{FF2B5EF4-FFF2-40B4-BE49-F238E27FC236}">
              <a16:creationId xmlns:a16="http://schemas.microsoft.com/office/drawing/2014/main" id="{25C5BCFA-6B23-4340-86BA-8F4FA8DA561C}"/>
            </a:ext>
          </a:extLst>
        </xdr:cNvPr>
        <xdr:cNvSpPr/>
      </xdr:nvSpPr>
      <xdr:spPr>
        <a:xfrm>
          <a:off x="14649450" y="1651417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128650</xdr:rowOff>
    </xdr:from>
    <xdr:ext cx="340478" cy="259045"/>
    <xdr:sp macro="" textlink="">
      <xdr:nvSpPr>
        <xdr:cNvPr id="881" name="【庁舎】&#10;有形固定資産減価償却率該当値テキスト">
          <a:extLst>
            <a:ext uri="{FF2B5EF4-FFF2-40B4-BE49-F238E27FC236}">
              <a16:creationId xmlns:a16="http://schemas.microsoft.com/office/drawing/2014/main" id="{0BD06428-40B6-442D-B3EF-5018C1D88997}"/>
            </a:ext>
          </a:extLst>
        </xdr:cNvPr>
        <xdr:cNvSpPr txBox="1"/>
      </xdr:nvSpPr>
      <xdr:spPr>
        <a:xfrm>
          <a:off x="14738350" y="164735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100512</xdr:rowOff>
    </xdr:from>
    <xdr:to>
      <xdr:col>81</xdr:col>
      <xdr:colOff>101600</xdr:colOff>
      <xdr:row>106</xdr:row>
      <xdr:rowOff>30662</xdr:rowOff>
    </xdr:to>
    <xdr:sp macro="" textlink="">
      <xdr:nvSpPr>
        <xdr:cNvPr id="882" name="楕円 881">
          <a:extLst>
            <a:ext uri="{FF2B5EF4-FFF2-40B4-BE49-F238E27FC236}">
              <a16:creationId xmlns:a16="http://schemas.microsoft.com/office/drawing/2014/main" id="{B6C22A5E-82B1-45E3-8F4A-E4A300C06695}"/>
            </a:ext>
          </a:extLst>
        </xdr:cNvPr>
        <xdr:cNvSpPr/>
      </xdr:nvSpPr>
      <xdr:spPr>
        <a:xfrm>
          <a:off x="13887450" y="174360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54973</xdr:rowOff>
    </xdr:from>
    <xdr:to>
      <xdr:col>85</xdr:col>
      <xdr:colOff>127000</xdr:colOff>
      <xdr:row>105</xdr:row>
      <xdr:rowOff>151312</xdr:rowOff>
    </xdr:to>
    <xdr:cxnSp macro="">
      <xdr:nvCxnSpPr>
        <xdr:cNvPr id="883" name="直線コネクタ 882">
          <a:extLst>
            <a:ext uri="{FF2B5EF4-FFF2-40B4-BE49-F238E27FC236}">
              <a16:creationId xmlns:a16="http://schemas.microsoft.com/office/drawing/2014/main" id="{0F4AE2BE-7387-4984-975C-04E48999B9A3}"/>
            </a:ext>
          </a:extLst>
        </xdr:cNvPr>
        <xdr:cNvCxnSpPr/>
      </xdr:nvCxnSpPr>
      <xdr:spPr>
        <a:xfrm flipV="1">
          <a:off x="13938250" y="16564973"/>
          <a:ext cx="762000" cy="921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884" name="楕円 883">
          <a:extLst>
            <a:ext uri="{FF2B5EF4-FFF2-40B4-BE49-F238E27FC236}">
              <a16:creationId xmlns:a16="http://schemas.microsoft.com/office/drawing/2014/main" id="{EC2EFA12-0556-4A2E-BC28-177C85E40F42}"/>
            </a:ext>
          </a:extLst>
        </xdr:cNvPr>
        <xdr:cNvSpPr/>
      </xdr:nvSpPr>
      <xdr:spPr>
        <a:xfrm>
          <a:off x="13093700" y="1739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110489</xdr:rowOff>
    </xdr:from>
    <xdr:to>
      <xdr:col>81</xdr:col>
      <xdr:colOff>50800</xdr:colOff>
      <xdr:row>105</xdr:row>
      <xdr:rowOff>151312</xdr:rowOff>
    </xdr:to>
    <xdr:cxnSp macro="">
      <xdr:nvCxnSpPr>
        <xdr:cNvPr id="885" name="直線コネクタ 884">
          <a:extLst>
            <a:ext uri="{FF2B5EF4-FFF2-40B4-BE49-F238E27FC236}">
              <a16:creationId xmlns:a16="http://schemas.microsoft.com/office/drawing/2014/main" id="{143D68D8-0DAB-46A8-9E23-C81667C006D0}"/>
            </a:ext>
          </a:extLst>
        </xdr:cNvPr>
        <xdr:cNvCxnSpPr/>
      </xdr:nvCxnSpPr>
      <xdr:spPr>
        <a:xfrm>
          <a:off x="13144500" y="17445989"/>
          <a:ext cx="79375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17236</xdr:rowOff>
    </xdr:from>
    <xdr:to>
      <xdr:col>72</xdr:col>
      <xdr:colOff>38100</xdr:colOff>
      <xdr:row>105</xdr:row>
      <xdr:rowOff>118836</xdr:rowOff>
    </xdr:to>
    <xdr:sp macro="" textlink="">
      <xdr:nvSpPr>
        <xdr:cNvPr id="886" name="楕円 885">
          <a:extLst>
            <a:ext uri="{FF2B5EF4-FFF2-40B4-BE49-F238E27FC236}">
              <a16:creationId xmlns:a16="http://schemas.microsoft.com/office/drawing/2014/main" id="{6D97962A-F6AC-4B54-9D2D-C6CEF23592D4}"/>
            </a:ext>
          </a:extLst>
        </xdr:cNvPr>
        <xdr:cNvSpPr/>
      </xdr:nvSpPr>
      <xdr:spPr>
        <a:xfrm>
          <a:off x="12299950" y="173527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68036</xdr:rowOff>
    </xdr:from>
    <xdr:to>
      <xdr:col>76</xdr:col>
      <xdr:colOff>114300</xdr:colOff>
      <xdr:row>105</xdr:row>
      <xdr:rowOff>110489</xdr:rowOff>
    </xdr:to>
    <xdr:cxnSp macro="">
      <xdr:nvCxnSpPr>
        <xdr:cNvPr id="887" name="直線コネクタ 886">
          <a:extLst>
            <a:ext uri="{FF2B5EF4-FFF2-40B4-BE49-F238E27FC236}">
              <a16:creationId xmlns:a16="http://schemas.microsoft.com/office/drawing/2014/main" id="{7F19B1F0-D756-446C-BC0D-44252EE56289}"/>
            </a:ext>
          </a:extLst>
        </xdr:cNvPr>
        <xdr:cNvCxnSpPr/>
      </xdr:nvCxnSpPr>
      <xdr:spPr>
        <a:xfrm>
          <a:off x="12344400" y="17403536"/>
          <a:ext cx="8001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146231</xdr:rowOff>
    </xdr:from>
    <xdr:to>
      <xdr:col>67</xdr:col>
      <xdr:colOff>101600</xdr:colOff>
      <xdr:row>105</xdr:row>
      <xdr:rowOff>76381</xdr:rowOff>
    </xdr:to>
    <xdr:sp macro="" textlink="">
      <xdr:nvSpPr>
        <xdr:cNvPr id="888" name="楕円 887">
          <a:extLst>
            <a:ext uri="{FF2B5EF4-FFF2-40B4-BE49-F238E27FC236}">
              <a16:creationId xmlns:a16="http://schemas.microsoft.com/office/drawing/2014/main" id="{E2D9D470-1248-4603-8132-3E1F90458467}"/>
            </a:ext>
          </a:extLst>
        </xdr:cNvPr>
        <xdr:cNvSpPr/>
      </xdr:nvSpPr>
      <xdr:spPr>
        <a:xfrm>
          <a:off x="11487150" y="173166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25581</xdr:rowOff>
    </xdr:from>
    <xdr:to>
      <xdr:col>71</xdr:col>
      <xdr:colOff>177800</xdr:colOff>
      <xdr:row>105</xdr:row>
      <xdr:rowOff>68036</xdr:rowOff>
    </xdr:to>
    <xdr:cxnSp macro="">
      <xdr:nvCxnSpPr>
        <xdr:cNvPr id="889" name="直線コネクタ 888">
          <a:extLst>
            <a:ext uri="{FF2B5EF4-FFF2-40B4-BE49-F238E27FC236}">
              <a16:creationId xmlns:a16="http://schemas.microsoft.com/office/drawing/2014/main" id="{608B4269-5E04-43E4-BA03-81CA7D76FDD8}"/>
            </a:ext>
          </a:extLst>
        </xdr:cNvPr>
        <xdr:cNvCxnSpPr/>
      </xdr:nvCxnSpPr>
      <xdr:spPr>
        <a:xfrm>
          <a:off x="11537950" y="17361081"/>
          <a:ext cx="80645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890" name="n_1aveValue【庁舎】&#10;有形固定資産減価償却率">
          <a:extLst>
            <a:ext uri="{FF2B5EF4-FFF2-40B4-BE49-F238E27FC236}">
              <a16:creationId xmlns:a16="http://schemas.microsoft.com/office/drawing/2014/main" id="{F57D8FC5-DFDE-48FB-976A-C8F0B4A335A6}"/>
            </a:ext>
          </a:extLst>
        </xdr:cNvPr>
        <xdr:cNvSpPr txBox="1"/>
      </xdr:nvSpPr>
      <xdr:spPr>
        <a:xfrm>
          <a:off x="13742044" y="17060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891" name="n_2aveValue【庁舎】&#10;有形固定資産減価償却率">
          <a:extLst>
            <a:ext uri="{FF2B5EF4-FFF2-40B4-BE49-F238E27FC236}">
              <a16:creationId xmlns:a16="http://schemas.microsoft.com/office/drawing/2014/main" id="{7EE4BC07-C58E-477E-824F-A74E553A8A19}"/>
            </a:ext>
          </a:extLst>
        </xdr:cNvPr>
        <xdr:cNvSpPr txBox="1"/>
      </xdr:nvSpPr>
      <xdr:spPr>
        <a:xfrm>
          <a:off x="12960994" y="17031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92" name="n_3aveValue【庁舎】&#10;有形固定資産減価償却率">
          <a:extLst>
            <a:ext uri="{FF2B5EF4-FFF2-40B4-BE49-F238E27FC236}">
              <a16:creationId xmlns:a16="http://schemas.microsoft.com/office/drawing/2014/main" id="{FEF9AED7-C0C2-4C12-ACC5-D12CC16A1849}"/>
            </a:ext>
          </a:extLst>
        </xdr:cNvPr>
        <xdr:cNvSpPr txBox="1"/>
      </xdr:nvSpPr>
      <xdr:spPr>
        <a:xfrm>
          <a:off x="12167244" y="17005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893" name="n_4aveValue【庁舎】&#10;有形固定資産減価償却率">
          <a:extLst>
            <a:ext uri="{FF2B5EF4-FFF2-40B4-BE49-F238E27FC236}">
              <a16:creationId xmlns:a16="http://schemas.microsoft.com/office/drawing/2014/main" id="{D98DCCE3-22C1-4260-9D35-1D3F2A307889}"/>
            </a:ext>
          </a:extLst>
        </xdr:cNvPr>
        <xdr:cNvSpPr txBox="1"/>
      </xdr:nvSpPr>
      <xdr:spPr>
        <a:xfrm>
          <a:off x="11354444" y="16986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21789</xdr:rowOff>
    </xdr:from>
    <xdr:ext cx="405111" cy="259045"/>
    <xdr:sp macro="" textlink="">
      <xdr:nvSpPr>
        <xdr:cNvPr id="894" name="n_1mainValue【庁舎】&#10;有形固定資産減価償却率">
          <a:extLst>
            <a:ext uri="{FF2B5EF4-FFF2-40B4-BE49-F238E27FC236}">
              <a16:creationId xmlns:a16="http://schemas.microsoft.com/office/drawing/2014/main" id="{BE557A9C-E810-450B-90D0-D07DAA2F8FA2}"/>
            </a:ext>
          </a:extLst>
        </xdr:cNvPr>
        <xdr:cNvSpPr txBox="1"/>
      </xdr:nvSpPr>
      <xdr:spPr>
        <a:xfrm>
          <a:off x="13742044" y="17522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152416</xdr:rowOff>
    </xdr:from>
    <xdr:ext cx="405111" cy="259045"/>
    <xdr:sp macro="" textlink="">
      <xdr:nvSpPr>
        <xdr:cNvPr id="895" name="n_2mainValue【庁舎】&#10;有形固定資産減価償却率">
          <a:extLst>
            <a:ext uri="{FF2B5EF4-FFF2-40B4-BE49-F238E27FC236}">
              <a16:creationId xmlns:a16="http://schemas.microsoft.com/office/drawing/2014/main" id="{2ACE4BA9-6327-4436-95C4-8C01D1387898}"/>
            </a:ext>
          </a:extLst>
        </xdr:cNvPr>
        <xdr:cNvSpPr txBox="1"/>
      </xdr:nvSpPr>
      <xdr:spPr>
        <a:xfrm>
          <a:off x="12960994" y="1748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109963</xdr:rowOff>
    </xdr:from>
    <xdr:ext cx="405111" cy="259045"/>
    <xdr:sp macro="" textlink="">
      <xdr:nvSpPr>
        <xdr:cNvPr id="896" name="n_3mainValue【庁舎】&#10;有形固定資産減価償却率">
          <a:extLst>
            <a:ext uri="{FF2B5EF4-FFF2-40B4-BE49-F238E27FC236}">
              <a16:creationId xmlns:a16="http://schemas.microsoft.com/office/drawing/2014/main" id="{CFBD80C5-6E65-4F51-A143-0323E7D3D0D8}"/>
            </a:ext>
          </a:extLst>
        </xdr:cNvPr>
        <xdr:cNvSpPr txBox="1"/>
      </xdr:nvSpPr>
      <xdr:spPr>
        <a:xfrm>
          <a:off x="12167244" y="17445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67508</xdr:rowOff>
    </xdr:from>
    <xdr:ext cx="405111" cy="259045"/>
    <xdr:sp macro="" textlink="">
      <xdr:nvSpPr>
        <xdr:cNvPr id="897" name="n_4mainValue【庁舎】&#10;有形固定資産減価償却率">
          <a:extLst>
            <a:ext uri="{FF2B5EF4-FFF2-40B4-BE49-F238E27FC236}">
              <a16:creationId xmlns:a16="http://schemas.microsoft.com/office/drawing/2014/main" id="{3D36EAF5-D45D-4914-9863-EECB292E2693}"/>
            </a:ext>
          </a:extLst>
        </xdr:cNvPr>
        <xdr:cNvSpPr txBox="1"/>
      </xdr:nvSpPr>
      <xdr:spPr>
        <a:xfrm>
          <a:off x="11354444" y="17403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AE8BDABC-8234-404D-80AA-F8317ABFBA3D}"/>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B7227D2F-C1BB-40DF-B494-E76605BDDCAE}"/>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28F6DF8D-B324-438E-AA74-339AC28CF600}"/>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ABE915FC-18DB-43BE-9017-B9EA133BC8DE}"/>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9B1A7FE5-E749-4D61-B234-B0AA92EB1D1E}"/>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505B974A-1FF9-49C5-9021-60DDFDC60721}"/>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E46951AE-F14C-414C-806B-3841E456FE21}"/>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B961AC44-0C9B-4626-8912-D22B088EC858}"/>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495CF649-E9AB-4287-98AB-38C007556DCD}"/>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26CA1B0F-0ED1-4BB6-A2BD-FAA9409A5958}"/>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A286623F-9D31-4957-984B-7C7E6727955A}"/>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7D12C6A5-E8F1-4F2D-AC80-79975561BB3B}"/>
            </a:ext>
          </a:extLst>
        </xdr:cNvPr>
        <xdr:cNvSpPr txBox="1"/>
      </xdr:nvSpPr>
      <xdr:spPr>
        <a:xfrm>
          <a:off x="1604917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932789B2-5F35-4C52-8489-CC913DAACB4C}"/>
            </a:ext>
          </a:extLst>
        </xdr:cNvPr>
        <xdr:cNvCxnSpPr/>
      </xdr:nvCxnSpPr>
      <xdr:spPr>
        <a:xfrm>
          <a:off x="16459200" y="1746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8C0632B6-D698-43FA-B0A1-C440C5C7BC9B}"/>
            </a:ext>
          </a:extLst>
        </xdr:cNvPr>
        <xdr:cNvSpPr txBox="1"/>
      </xdr:nvSpPr>
      <xdr:spPr>
        <a:xfrm>
          <a:off x="16049171" y="1733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1CF2479C-9891-4FD3-83B3-2E0E1F4375E2}"/>
            </a:ext>
          </a:extLst>
        </xdr:cNvPr>
        <xdr:cNvCxnSpPr/>
      </xdr:nvCxnSpPr>
      <xdr:spPr>
        <a:xfrm>
          <a:off x="16459200" y="1702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D1C51AC1-B463-4587-8205-97DF6197713E}"/>
            </a:ext>
          </a:extLst>
        </xdr:cNvPr>
        <xdr:cNvSpPr txBox="1"/>
      </xdr:nvSpPr>
      <xdr:spPr>
        <a:xfrm>
          <a:off x="16049171" y="1688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AAAAB3BC-E9D5-4FB6-A19E-C89289812EB3}"/>
            </a:ext>
          </a:extLst>
        </xdr:cNvPr>
        <xdr:cNvCxnSpPr/>
      </xdr:nvCxnSpPr>
      <xdr:spPr>
        <a:xfrm>
          <a:off x="16459200" y="16586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848D9DFA-E09A-4D6E-8C37-5D87DA431E6B}"/>
            </a:ext>
          </a:extLst>
        </xdr:cNvPr>
        <xdr:cNvSpPr txBox="1"/>
      </xdr:nvSpPr>
      <xdr:spPr>
        <a:xfrm>
          <a:off x="16049171" y="16450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2F3FA2CC-F2FC-4DD1-BFF4-E861A2789E36}"/>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C4EC0298-B37A-40AC-942B-822595DB8BF4}"/>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A656516A-5882-4048-A6D4-8B7D4FFEFDAA}"/>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AF6F3606-B72D-40ED-B22E-9DC11B4054B2}"/>
            </a:ext>
          </a:extLst>
        </xdr:cNvPr>
        <xdr:cNvCxnSpPr/>
      </xdr:nvCxnSpPr>
      <xdr:spPr>
        <a:xfrm flipV="1">
          <a:off x="19951064" y="16487394"/>
          <a:ext cx="0" cy="1415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a:extLst>
            <a:ext uri="{FF2B5EF4-FFF2-40B4-BE49-F238E27FC236}">
              <a16:creationId xmlns:a16="http://schemas.microsoft.com/office/drawing/2014/main" id="{95CE705D-88DB-4B38-A265-9CEEFD3AB2B5}"/>
            </a:ext>
          </a:extLst>
        </xdr:cNvPr>
        <xdr:cNvSpPr txBox="1"/>
      </xdr:nvSpPr>
      <xdr:spPr>
        <a:xfrm>
          <a:off x="19989800" y="1790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7E442DA3-4C37-478B-970A-638A7FE99019}"/>
            </a:ext>
          </a:extLst>
        </xdr:cNvPr>
        <xdr:cNvCxnSpPr/>
      </xdr:nvCxnSpPr>
      <xdr:spPr>
        <a:xfrm>
          <a:off x="19881850" y="179024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2" name="【庁舎】&#10;一人当たり面積最大値テキスト">
          <a:extLst>
            <a:ext uri="{FF2B5EF4-FFF2-40B4-BE49-F238E27FC236}">
              <a16:creationId xmlns:a16="http://schemas.microsoft.com/office/drawing/2014/main" id="{1D801AF4-4E9E-44F5-8894-C6FC067112D8}"/>
            </a:ext>
          </a:extLst>
        </xdr:cNvPr>
        <xdr:cNvSpPr txBox="1"/>
      </xdr:nvSpPr>
      <xdr:spPr>
        <a:xfrm>
          <a:off x="19989800" y="16268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a:extLst>
            <a:ext uri="{FF2B5EF4-FFF2-40B4-BE49-F238E27FC236}">
              <a16:creationId xmlns:a16="http://schemas.microsoft.com/office/drawing/2014/main" id="{56B262F3-4B40-421F-B53B-CA9486AC114E}"/>
            </a:ext>
          </a:extLst>
        </xdr:cNvPr>
        <xdr:cNvCxnSpPr/>
      </xdr:nvCxnSpPr>
      <xdr:spPr>
        <a:xfrm>
          <a:off x="19881850" y="164873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macro="" textlink="">
      <xdr:nvSpPr>
        <xdr:cNvPr id="924" name="【庁舎】&#10;一人当たり面積平均値テキスト">
          <a:extLst>
            <a:ext uri="{FF2B5EF4-FFF2-40B4-BE49-F238E27FC236}">
              <a16:creationId xmlns:a16="http://schemas.microsoft.com/office/drawing/2014/main" id="{E8720DEF-0F7E-4CA7-B985-0718EC911180}"/>
            </a:ext>
          </a:extLst>
        </xdr:cNvPr>
        <xdr:cNvSpPr txBox="1"/>
      </xdr:nvSpPr>
      <xdr:spPr>
        <a:xfrm>
          <a:off x="19989800" y="171211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5" name="フローチャート: 判断 924">
          <a:extLst>
            <a:ext uri="{FF2B5EF4-FFF2-40B4-BE49-F238E27FC236}">
              <a16:creationId xmlns:a16="http://schemas.microsoft.com/office/drawing/2014/main" id="{2DB0A061-A6ED-4AC6-B256-A452AFD2FDF9}"/>
            </a:ext>
          </a:extLst>
        </xdr:cNvPr>
        <xdr:cNvSpPr/>
      </xdr:nvSpPr>
      <xdr:spPr>
        <a:xfrm>
          <a:off x="19900900" y="171427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6" name="フローチャート: 判断 925">
          <a:extLst>
            <a:ext uri="{FF2B5EF4-FFF2-40B4-BE49-F238E27FC236}">
              <a16:creationId xmlns:a16="http://schemas.microsoft.com/office/drawing/2014/main" id="{E1466F53-2077-4B0B-97EE-DF7AFA519401}"/>
            </a:ext>
          </a:extLst>
        </xdr:cNvPr>
        <xdr:cNvSpPr/>
      </xdr:nvSpPr>
      <xdr:spPr>
        <a:xfrm>
          <a:off x="19157950" y="171472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a:extLst>
            <a:ext uri="{FF2B5EF4-FFF2-40B4-BE49-F238E27FC236}">
              <a16:creationId xmlns:a16="http://schemas.microsoft.com/office/drawing/2014/main" id="{92A1C89A-995A-43DB-A34D-5B1584C76BE2}"/>
            </a:ext>
          </a:extLst>
        </xdr:cNvPr>
        <xdr:cNvSpPr/>
      </xdr:nvSpPr>
      <xdr:spPr>
        <a:xfrm>
          <a:off x="18345150" y="171381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8" name="フローチャート: 判断 927">
          <a:extLst>
            <a:ext uri="{FF2B5EF4-FFF2-40B4-BE49-F238E27FC236}">
              <a16:creationId xmlns:a16="http://schemas.microsoft.com/office/drawing/2014/main" id="{DDCB8F09-D3D9-4718-B2CF-EE9A3CC6B077}"/>
            </a:ext>
          </a:extLst>
        </xdr:cNvPr>
        <xdr:cNvSpPr/>
      </xdr:nvSpPr>
      <xdr:spPr>
        <a:xfrm>
          <a:off x="17551400" y="171381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29" name="フローチャート: 判断 928">
          <a:extLst>
            <a:ext uri="{FF2B5EF4-FFF2-40B4-BE49-F238E27FC236}">
              <a16:creationId xmlns:a16="http://schemas.microsoft.com/office/drawing/2014/main" id="{AEB20698-FFB3-462A-BA20-B750FC2AB85C}"/>
            </a:ext>
          </a:extLst>
        </xdr:cNvPr>
        <xdr:cNvSpPr/>
      </xdr:nvSpPr>
      <xdr:spPr>
        <a:xfrm>
          <a:off x="16757650" y="171610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927A85B8-71A4-4DAF-AB3C-3A71C29DF4F4}"/>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EE67BF7E-F498-4499-B9EF-27505CF645F0}"/>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5CDE5D25-B979-45B2-8930-AB67C30C348F}"/>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05DC8E51-B0BE-4A5B-96EA-47DA6B559543}"/>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D17F6909-C98E-435A-B036-DE3B5394B72A}"/>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16256</xdr:rowOff>
    </xdr:from>
    <xdr:to>
      <xdr:col>116</xdr:col>
      <xdr:colOff>114300</xdr:colOff>
      <xdr:row>102</xdr:row>
      <xdr:rowOff>117856</xdr:rowOff>
    </xdr:to>
    <xdr:sp macro="" textlink="">
      <xdr:nvSpPr>
        <xdr:cNvPr id="935" name="楕円 934">
          <a:extLst>
            <a:ext uri="{FF2B5EF4-FFF2-40B4-BE49-F238E27FC236}">
              <a16:creationId xmlns:a16="http://schemas.microsoft.com/office/drawing/2014/main" id="{90E6CD2C-2476-48C1-A311-25B3277DA4A2}"/>
            </a:ext>
          </a:extLst>
        </xdr:cNvPr>
        <xdr:cNvSpPr/>
      </xdr:nvSpPr>
      <xdr:spPr>
        <a:xfrm>
          <a:off x="19900900" y="1685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39133</xdr:rowOff>
    </xdr:from>
    <xdr:ext cx="469744" cy="259045"/>
    <xdr:sp macro="" textlink="">
      <xdr:nvSpPr>
        <xdr:cNvPr id="936" name="【庁舎】&#10;一人当たり面積該当値テキスト">
          <a:extLst>
            <a:ext uri="{FF2B5EF4-FFF2-40B4-BE49-F238E27FC236}">
              <a16:creationId xmlns:a16="http://schemas.microsoft.com/office/drawing/2014/main" id="{34A55528-3606-42E9-A3AB-D9C5D2A45F07}"/>
            </a:ext>
          </a:extLst>
        </xdr:cNvPr>
        <xdr:cNvSpPr txBox="1"/>
      </xdr:nvSpPr>
      <xdr:spPr>
        <a:xfrm>
          <a:off x="19989800" y="16714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125985</xdr:rowOff>
    </xdr:from>
    <xdr:to>
      <xdr:col>112</xdr:col>
      <xdr:colOff>38100</xdr:colOff>
      <xdr:row>107</xdr:row>
      <xdr:rowOff>56135</xdr:rowOff>
    </xdr:to>
    <xdr:sp macro="" textlink="">
      <xdr:nvSpPr>
        <xdr:cNvPr id="937" name="楕円 936">
          <a:extLst>
            <a:ext uri="{FF2B5EF4-FFF2-40B4-BE49-F238E27FC236}">
              <a16:creationId xmlns:a16="http://schemas.microsoft.com/office/drawing/2014/main" id="{40CF130D-20F2-4976-ADA1-0D2D7946B402}"/>
            </a:ext>
          </a:extLst>
        </xdr:cNvPr>
        <xdr:cNvSpPr/>
      </xdr:nvSpPr>
      <xdr:spPr>
        <a:xfrm>
          <a:off x="19157950" y="176265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67056</xdr:rowOff>
    </xdr:from>
    <xdr:to>
      <xdr:col>116</xdr:col>
      <xdr:colOff>63500</xdr:colOff>
      <xdr:row>107</xdr:row>
      <xdr:rowOff>5335</xdr:rowOff>
    </xdr:to>
    <xdr:cxnSp macro="">
      <xdr:nvCxnSpPr>
        <xdr:cNvPr id="938" name="直線コネクタ 937">
          <a:extLst>
            <a:ext uri="{FF2B5EF4-FFF2-40B4-BE49-F238E27FC236}">
              <a16:creationId xmlns:a16="http://schemas.microsoft.com/office/drawing/2014/main" id="{C35520CF-2639-4A01-A1EE-71204656D36E}"/>
            </a:ext>
          </a:extLst>
        </xdr:cNvPr>
        <xdr:cNvCxnSpPr/>
      </xdr:nvCxnSpPr>
      <xdr:spPr>
        <a:xfrm flipV="1">
          <a:off x="19202400" y="16907256"/>
          <a:ext cx="749300" cy="763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121413</xdr:rowOff>
    </xdr:from>
    <xdr:to>
      <xdr:col>107</xdr:col>
      <xdr:colOff>101600</xdr:colOff>
      <xdr:row>107</xdr:row>
      <xdr:rowOff>51563</xdr:rowOff>
    </xdr:to>
    <xdr:sp macro="" textlink="">
      <xdr:nvSpPr>
        <xdr:cNvPr id="939" name="楕円 938">
          <a:extLst>
            <a:ext uri="{FF2B5EF4-FFF2-40B4-BE49-F238E27FC236}">
              <a16:creationId xmlns:a16="http://schemas.microsoft.com/office/drawing/2014/main" id="{9D728D15-4027-4785-B4ED-08786D4E6E34}"/>
            </a:ext>
          </a:extLst>
        </xdr:cNvPr>
        <xdr:cNvSpPr/>
      </xdr:nvSpPr>
      <xdr:spPr>
        <a:xfrm>
          <a:off x="18345150" y="176220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763</xdr:rowOff>
    </xdr:from>
    <xdr:to>
      <xdr:col>111</xdr:col>
      <xdr:colOff>177800</xdr:colOff>
      <xdr:row>107</xdr:row>
      <xdr:rowOff>5335</xdr:rowOff>
    </xdr:to>
    <xdr:cxnSp macro="">
      <xdr:nvCxnSpPr>
        <xdr:cNvPr id="940" name="直線コネクタ 939">
          <a:extLst>
            <a:ext uri="{FF2B5EF4-FFF2-40B4-BE49-F238E27FC236}">
              <a16:creationId xmlns:a16="http://schemas.microsoft.com/office/drawing/2014/main" id="{C2CD6C8E-001A-4543-8A2B-2A5A4A393DE6}"/>
            </a:ext>
          </a:extLst>
        </xdr:cNvPr>
        <xdr:cNvCxnSpPr/>
      </xdr:nvCxnSpPr>
      <xdr:spPr>
        <a:xfrm>
          <a:off x="18395950" y="17666463"/>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121413</xdr:rowOff>
    </xdr:from>
    <xdr:to>
      <xdr:col>102</xdr:col>
      <xdr:colOff>165100</xdr:colOff>
      <xdr:row>107</xdr:row>
      <xdr:rowOff>51563</xdr:rowOff>
    </xdr:to>
    <xdr:sp macro="" textlink="">
      <xdr:nvSpPr>
        <xdr:cNvPr id="941" name="楕円 940">
          <a:extLst>
            <a:ext uri="{FF2B5EF4-FFF2-40B4-BE49-F238E27FC236}">
              <a16:creationId xmlns:a16="http://schemas.microsoft.com/office/drawing/2014/main" id="{C05BAF17-9EC2-43F0-B753-0E2EAA04771F}"/>
            </a:ext>
          </a:extLst>
        </xdr:cNvPr>
        <xdr:cNvSpPr/>
      </xdr:nvSpPr>
      <xdr:spPr>
        <a:xfrm>
          <a:off x="17551400" y="176220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763</xdr:rowOff>
    </xdr:from>
    <xdr:to>
      <xdr:col>107</xdr:col>
      <xdr:colOff>50800</xdr:colOff>
      <xdr:row>107</xdr:row>
      <xdr:rowOff>763</xdr:rowOff>
    </xdr:to>
    <xdr:cxnSp macro="">
      <xdr:nvCxnSpPr>
        <xdr:cNvPr id="942" name="直線コネクタ 941">
          <a:extLst>
            <a:ext uri="{FF2B5EF4-FFF2-40B4-BE49-F238E27FC236}">
              <a16:creationId xmlns:a16="http://schemas.microsoft.com/office/drawing/2014/main" id="{2D1C2783-A20E-4EC4-80D9-560068A70454}"/>
            </a:ext>
          </a:extLst>
        </xdr:cNvPr>
        <xdr:cNvCxnSpPr/>
      </xdr:nvCxnSpPr>
      <xdr:spPr>
        <a:xfrm>
          <a:off x="17602200" y="17666463"/>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121413</xdr:rowOff>
    </xdr:from>
    <xdr:to>
      <xdr:col>98</xdr:col>
      <xdr:colOff>38100</xdr:colOff>
      <xdr:row>107</xdr:row>
      <xdr:rowOff>51563</xdr:rowOff>
    </xdr:to>
    <xdr:sp macro="" textlink="">
      <xdr:nvSpPr>
        <xdr:cNvPr id="943" name="楕円 942">
          <a:extLst>
            <a:ext uri="{FF2B5EF4-FFF2-40B4-BE49-F238E27FC236}">
              <a16:creationId xmlns:a16="http://schemas.microsoft.com/office/drawing/2014/main" id="{7425C63B-F97B-4FB5-B873-C74F6C36423B}"/>
            </a:ext>
          </a:extLst>
        </xdr:cNvPr>
        <xdr:cNvSpPr/>
      </xdr:nvSpPr>
      <xdr:spPr>
        <a:xfrm>
          <a:off x="16757650" y="1762201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763</xdr:rowOff>
    </xdr:from>
    <xdr:to>
      <xdr:col>102</xdr:col>
      <xdr:colOff>114300</xdr:colOff>
      <xdr:row>107</xdr:row>
      <xdr:rowOff>763</xdr:rowOff>
    </xdr:to>
    <xdr:cxnSp macro="">
      <xdr:nvCxnSpPr>
        <xdr:cNvPr id="944" name="直線コネクタ 943">
          <a:extLst>
            <a:ext uri="{FF2B5EF4-FFF2-40B4-BE49-F238E27FC236}">
              <a16:creationId xmlns:a16="http://schemas.microsoft.com/office/drawing/2014/main" id="{04C1ACCB-D72F-42A2-92AD-51D7FF874293}"/>
            </a:ext>
          </a:extLst>
        </xdr:cNvPr>
        <xdr:cNvCxnSpPr/>
      </xdr:nvCxnSpPr>
      <xdr:spPr>
        <a:xfrm>
          <a:off x="16802100" y="1766646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88664</xdr:rowOff>
    </xdr:from>
    <xdr:ext cx="469744" cy="259045"/>
    <xdr:sp macro="" textlink="">
      <xdr:nvSpPr>
        <xdr:cNvPr id="945" name="n_1aveValue【庁舎】&#10;一人当たり面積">
          <a:extLst>
            <a:ext uri="{FF2B5EF4-FFF2-40B4-BE49-F238E27FC236}">
              <a16:creationId xmlns:a16="http://schemas.microsoft.com/office/drawing/2014/main" id="{2B4EFB85-2A82-4AAE-8870-7CA9118FA57D}"/>
            </a:ext>
          </a:extLst>
        </xdr:cNvPr>
        <xdr:cNvSpPr txBox="1"/>
      </xdr:nvSpPr>
      <xdr:spPr>
        <a:xfrm>
          <a:off x="18980227" y="1692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79519</xdr:rowOff>
    </xdr:from>
    <xdr:ext cx="469744" cy="259045"/>
    <xdr:sp macro="" textlink="">
      <xdr:nvSpPr>
        <xdr:cNvPr id="946" name="n_2aveValue【庁舎】&#10;一人当たり面積">
          <a:extLst>
            <a:ext uri="{FF2B5EF4-FFF2-40B4-BE49-F238E27FC236}">
              <a16:creationId xmlns:a16="http://schemas.microsoft.com/office/drawing/2014/main" id="{698F9066-4362-4F23-B79C-52FE730E1BA2}"/>
            </a:ext>
          </a:extLst>
        </xdr:cNvPr>
        <xdr:cNvSpPr txBox="1"/>
      </xdr:nvSpPr>
      <xdr:spPr>
        <a:xfrm>
          <a:off x="18180127" y="1691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79519</xdr:rowOff>
    </xdr:from>
    <xdr:ext cx="469744" cy="259045"/>
    <xdr:sp macro="" textlink="">
      <xdr:nvSpPr>
        <xdr:cNvPr id="947" name="n_3aveValue【庁舎】&#10;一人当たり面積">
          <a:extLst>
            <a:ext uri="{FF2B5EF4-FFF2-40B4-BE49-F238E27FC236}">
              <a16:creationId xmlns:a16="http://schemas.microsoft.com/office/drawing/2014/main" id="{053E5BAD-79C3-4665-94F3-CB2752B4A0CE}"/>
            </a:ext>
          </a:extLst>
        </xdr:cNvPr>
        <xdr:cNvSpPr txBox="1"/>
      </xdr:nvSpPr>
      <xdr:spPr>
        <a:xfrm>
          <a:off x="17386377" y="1691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102379</xdr:rowOff>
    </xdr:from>
    <xdr:ext cx="469744" cy="259045"/>
    <xdr:sp macro="" textlink="">
      <xdr:nvSpPr>
        <xdr:cNvPr id="948" name="n_4aveValue【庁舎】&#10;一人当たり面積">
          <a:extLst>
            <a:ext uri="{FF2B5EF4-FFF2-40B4-BE49-F238E27FC236}">
              <a16:creationId xmlns:a16="http://schemas.microsoft.com/office/drawing/2014/main" id="{6698AA8C-2170-4752-AA07-24D6CC8BE1AC}"/>
            </a:ext>
          </a:extLst>
        </xdr:cNvPr>
        <xdr:cNvSpPr txBox="1"/>
      </xdr:nvSpPr>
      <xdr:spPr>
        <a:xfrm>
          <a:off x="16592627" y="16942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47262</xdr:rowOff>
    </xdr:from>
    <xdr:ext cx="469744" cy="259045"/>
    <xdr:sp macro="" textlink="">
      <xdr:nvSpPr>
        <xdr:cNvPr id="949" name="n_1mainValue【庁舎】&#10;一人当たり面積">
          <a:extLst>
            <a:ext uri="{FF2B5EF4-FFF2-40B4-BE49-F238E27FC236}">
              <a16:creationId xmlns:a16="http://schemas.microsoft.com/office/drawing/2014/main" id="{23640BC3-2F74-4437-989B-E563D4E0A0AB}"/>
            </a:ext>
          </a:extLst>
        </xdr:cNvPr>
        <xdr:cNvSpPr txBox="1"/>
      </xdr:nvSpPr>
      <xdr:spPr>
        <a:xfrm>
          <a:off x="18980227" y="1771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42690</xdr:rowOff>
    </xdr:from>
    <xdr:ext cx="469744" cy="259045"/>
    <xdr:sp macro="" textlink="">
      <xdr:nvSpPr>
        <xdr:cNvPr id="950" name="n_2mainValue【庁舎】&#10;一人当たり面積">
          <a:extLst>
            <a:ext uri="{FF2B5EF4-FFF2-40B4-BE49-F238E27FC236}">
              <a16:creationId xmlns:a16="http://schemas.microsoft.com/office/drawing/2014/main" id="{0214506B-6122-4E6A-8953-0B24488E37C9}"/>
            </a:ext>
          </a:extLst>
        </xdr:cNvPr>
        <xdr:cNvSpPr txBox="1"/>
      </xdr:nvSpPr>
      <xdr:spPr>
        <a:xfrm>
          <a:off x="18180127" y="1770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42690</xdr:rowOff>
    </xdr:from>
    <xdr:ext cx="469744" cy="259045"/>
    <xdr:sp macro="" textlink="">
      <xdr:nvSpPr>
        <xdr:cNvPr id="951" name="n_3mainValue【庁舎】&#10;一人当たり面積">
          <a:extLst>
            <a:ext uri="{FF2B5EF4-FFF2-40B4-BE49-F238E27FC236}">
              <a16:creationId xmlns:a16="http://schemas.microsoft.com/office/drawing/2014/main" id="{E583B3C0-9409-4A83-B892-F9EC9B13CBAF}"/>
            </a:ext>
          </a:extLst>
        </xdr:cNvPr>
        <xdr:cNvSpPr txBox="1"/>
      </xdr:nvSpPr>
      <xdr:spPr>
        <a:xfrm>
          <a:off x="17386377" y="1770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42690</xdr:rowOff>
    </xdr:from>
    <xdr:ext cx="469744" cy="259045"/>
    <xdr:sp macro="" textlink="">
      <xdr:nvSpPr>
        <xdr:cNvPr id="952" name="n_4mainValue【庁舎】&#10;一人当たり面積">
          <a:extLst>
            <a:ext uri="{FF2B5EF4-FFF2-40B4-BE49-F238E27FC236}">
              <a16:creationId xmlns:a16="http://schemas.microsoft.com/office/drawing/2014/main" id="{A355CEB8-5921-46D2-A5FC-E4C34CBAD7DF}"/>
            </a:ext>
          </a:extLst>
        </xdr:cNvPr>
        <xdr:cNvSpPr txBox="1"/>
      </xdr:nvSpPr>
      <xdr:spPr>
        <a:xfrm>
          <a:off x="16592627" y="1770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8D897BB3-E867-424E-8B51-0772F87EC337}"/>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AB28AE4D-FE37-4C2C-A43B-2E2CE463C879}"/>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3E7C8D5B-1738-43F1-93A8-DCD448DA5A41}"/>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上回っている施設は、図書館、一般廃棄物処理施設、体育館・プールであり、下回っている施設は保健センター・保健所、福祉施設、消防施設、市民会館、庁舎である。庁舎については、新庁舎建設により令和６年度に有形固定資産減価償却率が大幅に減少するとともに一人当たり面積が増加している。また、一般廃棄物処理施設については、令和２年度に他市と共同で運営する新可燃ごみ処理施設を設立し、現在資源物の中間処理等を行う新施設の整備を検討している。今後も各施設別の指標等を注視しながら計画的な施設の維持・更新等を進める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69671892</v>
      </c>
      <c r="BO4" s="358"/>
      <c r="BP4" s="358"/>
      <c r="BQ4" s="358"/>
      <c r="BR4" s="358"/>
      <c r="BS4" s="358"/>
      <c r="BT4" s="358"/>
      <c r="BU4" s="359"/>
      <c r="BV4" s="357">
        <v>61875819</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7.5</v>
      </c>
      <c r="CU4" s="364"/>
      <c r="CV4" s="364"/>
      <c r="CW4" s="364"/>
      <c r="CX4" s="364"/>
      <c r="CY4" s="364"/>
      <c r="CZ4" s="364"/>
      <c r="DA4" s="365"/>
      <c r="DB4" s="363">
        <v>6.9</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67555299</v>
      </c>
      <c r="BO5" s="395"/>
      <c r="BP5" s="395"/>
      <c r="BQ5" s="395"/>
      <c r="BR5" s="395"/>
      <c r="BS5" s="395"/>
      <c r="BT5" s="395"/>
      <c r="BU5" s="396"/>
      <c r="BV5" s="394">
        <v>59826565</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95.7</v>
      </c>
      <c r="CU5" s="392"/>
      <c r="CV5" s="392"/>
      <c r="CW5" s="392"/>
      <c r="CX5" s="392"/>
      <c r="CY5" s="392"/>
      <c r="CZ5" s="392"/>
      <c r="DA5" s="393"/>
      <c r="DB5" s="391">
        <v>95.7</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98</v>
      </c>
      <c r="AV6" s="427"/>
      <c r="AW6" s="427"/>
      <c r="AX6" s="427"/>
      <c r="AY6" s="428" t="s">
        <v>99</v>
      </c>
      <c r="AZ6" s="429"/>
      <c r="BA6" s="429"/>
      <c r="BB6" s="429"/>
      <c r="BC6" s="429"/>
      <c r="BD6" s="429"/>
      <c r="BE6" s="429"/>
      <c r="BF6" s="429"/>
      <c r="BG6" s="429"/>
      <c r="BH6" s="429"/>
      <c r="BI6" s="429"/>
      <c r="BJ6" s="429"/>
      <c r="BK6" s="429"/>
      <c r="BL6" s="429"/>
      <c r="BM6" s="430"/>
      <c r="BN6" s="394">
        <v>2116593</v>
      </c>
      <c r="BO6" s="395"/>
      <c r="BP6" s="395"/>
      <c r="BQ6" s="395"/>
      <c r="BR6" s="395"/>
      <c r="BS6" s="395"/>
      <c r="BT6" s="395"/>
      <c r="BU6" s="396"/>
      <c r="BV6" s="394">
        <v>2049254</v>
      </c>
      <c r="BW6" s="395"/>
      <c r="BX6" s="395"/>
      <c r="BY6" s="395"/>
      <c r="BZ6" s="395"/>
      <c r="CA6" s="395"/>
      <c r="CB6" s="395"/>
      <c r="CC6" s="396"/>
      <c r="CD6" s="397" t="s">
        <v>100</v>
      </c>
      <c r="CE6" s="398"/>
      <c r="CF6" s="398"/>
      <c r="CG6" s="398"/>
      <c r="CH6" s="398"/>
      <c r="CI6" s="398"/>
      <c r="CJ6" s="398"/>
      <c r="CK6" s="398"/>
      <c r="CL6" s="398"/>
      <c r="CM6" s="398"/>
      <c r="CN6" s="398"/>
      <c r="CO6" s="398"/>
      <c r="CP6" s="398"/>
      <c r="CQ6" s="398"/>
      <c r="CR6" s="398"/>
      <c r="CS6" s="399"/>
      <c r="CT6" s="431">
        <v>95.7</v>
      </c>
      <c r="CU6" s="432"/>
      <c r="CV6" s="432"/>
      <c r="CW6" s="432"/>
      <c r="CX6" s="432"/>
      <c r="CY6" s="432"/>
      <c r="CZ6" s="432"/>
      <c r="DA6" s="433"/>
      <c r="DB6" s="431">
        <v>95.7</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101</v>
      </c>
      <c r="AN7" s="424"/>
      <c r="AO7" s="424"/>
      <c r="AP7" s="424"/>
      <c r="AQ7" s="424"/>
      <c r="AR7" s="424"/>
      <c r="AS7" s="424"/>
      <c r="AT7" s="425"/>
      <c r="AU7" s="426" t="s">
        <v>98</v>
      </c>
      <c r="AV7" s="427"/>
      <c r="AW7" s="427"/>
      <c r="AX7" s="427"/>
      <c r="AY7" s="428" t="s">
        <v>102</v>
      </c>
      <c r="AZ7" s="429"/>
      <c r="BA7" s="429"/>
      <c r="BB7" s="429"/>
      <c r="BC7" s="429"/>
      <c r="BD7" s="429"/>
      <c r="BE7" s="429"/>
      <c r="BF7" s="429"/>
      <c r="BG7" s="429"/>
      <c r="BH7" s="429"/>
      <c r="BI7" s="429"/>
      <c r="BJ7" s="429"/>
      <c r="BK7" s="429"/>
      <c r="BL7" s="429"/>
      <c r="BM7" s="430"/>
      <c r="BN7" s="394">
        <v>58236</v>
      </c>
      <c r="BO7" s="395"/>
      <c r="BP7" s="395"/>
      <c r="BQ7" s="395"/>
      <c r="BR7" s="395"/>
      <c r="BS7" s="395"/>
      <c r="BT7" s="395"/>
      <c r="BU7" s="396"/>
      <c r="BV7" s="394">
        <v>196481</v>
      </c>
      <c r="BW7" s="395"/>
      <c r="BX7" s="395"/>
      <c r="BY7" s="395"/>
      <c r="BZ7" s="395"/>
      <c r="CA7" s="395"/>
      <c r="CB7" s="395"/>
      <c r="CC7" s="396"/>
      <c r="CD7" s="397" t="s">
        <v>103</v>
      </c>
      <c r="CE7" s="398"/>
      <c r="CF7" s="398"/>
      <c r="CG7" s="398"/>
      <c r="CH7" s="398"/>
      <c r="CI7" s="398"/>
      <c r="CJ7" s="398"/>
      <c r="CK7" s="398"/>
      <c r="CL7" s="398"/>
      <c r="CM7" s="398"/>
      <c r="CN7" s="398"/>
      <c r="CO7" s="398"/>
      <c r="CP7" s="398"/>
      <c r="CQ7" s="398"/>
      <c r="CR7" s="398"/>
      <c r="CS7" s="399"/>
      <c r="CT7" s="394">
        <v>27627458</v>
      </c>
      <c r="CU7" s="395"/>
      <c r="CV7" s="395"/>
      <c r="CW7" s="395"/>
      <c r="CX7" s="395"/>
      <c r="CY7" s="395"/>
      <c r="CZ7" s="395"/>
      <c r="DA7" s="396"/>
      <c r="DB7" s="394">
        <v>26724955</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104</v>
      </c>
      <c r="AN8" s="424"/>
      <c r="AO8" s="424"/>
      <c r="AP8" s="424"/>
      <c r="AQ8" s="424"/>
      <c r="AR8" s="424"/>
      <c r="AS8" s="424"/>
      <c r="AT8" s="425"/>
      <c r="AU8" s="426" t="s">
        <v>90</v>
      </c>
      <c r="AV8" s="427"/>
      <c r="AW8" s="427"/>
      <c r="AX8" s="427"/>
      <c r="AY8" s="428" t="s">
        <v>105</v>
      </c>
      <c r="AZ8" s="429"/>
      <c r="BA8" s="429"/>
      <c r="BB8" s="429"/>
      <c r="BC8" s="429"/>
      <c r="BD8" s="429"/>
      <c r="BE8" s="429"/>
      <c r="BF8" s="429"/>
      <c r="BG8" s="429"/>
      <c r="BH8" s="429"/>
      <c r="BI8" s="429"/>
      <c r="BJ8" s="429"/>
      <c r="BK8" s="429"/>
      <c r="BL8" s="429"/>
      <c r="BM8" s="430"/>
      <c r="BN8" s="394">
        <v>2058357</v>
      </c>
      <c r="BO8" s="395"/>
      <c r="BP8" s="395"/>
      <c r="BQ8" s="395"/>
      <c r="BR8" s="395"/>
      <c r="BS8" s="395"/>
      <c r="BT8" s="395"/>
      <c r="BU8" s="396"/>
      <c r="BV8" s="394">
        <v>1852773</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1.06</v>
      </c>
      <c r="CU8" s="435"/>
      <c r="CV8" s="435"/>
      <c r="CW8" s="435"/>
      <c r="CX8" s="435"/>
      <c r="CY8" s="435"/>
      <c r="CZ8" s="435"/>
      <c r="DA8" s="436"/>
      <c r="DB8" s="434">
        <v>1.03</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129242</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205584</v>
      </c>
      <c r="BO9" s="395"/>
      <c r="BP9" s="395"/>
      <c r="BQ9" s="395"/>
      <c r="BR9" s="395"/>
      <c r="BS9" s="395"/>
      <c r="BT9" s="395"/>
      <c r="BU9" s="396"/>
      <c r="BV9" s="394">
        <v>-772727</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5.3</v>
      </c>
      <c r="CU9" s="392"/>
      <c r="CV9" s="392"/>
      <c r="CW9" s="392"/>
      <c r="CX9" s="392"/>
      <c r="CY9" s="392"/>
      <c r="CZ9" s="392"/>
      <c r="DA9" s="393"/>
      <c r="DB9" s="391">
        <v>5.8</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122742</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927845</v>
      </c>
      <c r="BO10" s="395"/>
      <c r="BP10" s="395"/>
      <c r="BQ10" s="395"/>
      <c r="BR10" s="395"/>
      <c r="BS10" s="395"/>
      <c r="BT10" s="395"/>
      <c r="BU10" s="396"/>
      <c r="BV10" s="394">
        <v>643722</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129500</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1922572</v>
      </c>
      <c r="BO12" s="395"/>
      <c r="BP12" s="395"/>
      <c r="BQ12" s="395"/>
      <c r="BR12" s="395"/>
      <c r="BS12" s="395"/>
      <c r="BT12" s="395"/>
      <c r="BU12" s="396"/>
      <c r="BV12" s="394">
        <v>655333</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130</v>
      </c>
      <c r="N13" s="486"/>
      <c r="O13" s="486"/>
      <c r="P13" s="486"/>
      <c r="Q13" s="487"/>
      <c r="R13" s="478">
        <v>126265</v>
      </c>
      <c r="S13" s="479"/>
      <c r="T13" s="479"/>
      <c r="U13" s="479"/>
      <c r="V13" s="480"/>
      <c r="W13" s="410" t="s">
        <v>131</v>
      </c>
      <c r="X13" s="411"/>
      <c r="Y13" s="411"/>
      <c r="Z13" s="411"/>
      <c r="AA13" s="411"/>
      <c r="AB13" s="401"/>
      <c r="AC13" s="445">
        <v>425</v>
      </c>
      <c r="AD13" s="446"/>
      <c r="AE13" s="446"/>
      <c r="AF13" s="446"/>
      <c r="AG13" s="488"/>
      <c r="AH13" s="445">
        <v>440</v>
      </c>
      <c r="AI13" s="446"/>
      <c r="AJ13" s="446"/>
      <c r="AK13" s="446"/>
      <c r="AL13" s="447"/>
      <c r="AM13" s="423" t="s">
        <v>132</v>
      </c>
      <c r="AN13" s="424"/>
      <c r="AO13" s="424"/>
      <c r="AP13" s="424"/>
      <c r="AQ13" s="424"/>
      <c r="AR13" s="424"/>
      <c r="AS13" s="424"/>
      <c r="AT13" s="425"/>
      <c r="AU13" s="426" t="s">
        <v>98</v>
      </c>
      <c r="AV13" s="427"/>
      <c r="AW13" s="427"/>
      <c r="AX13" s="427"/>
      <c r="AY13" s="428" t="s">
        <v>133</v>
      </c>
      <c r="AZ13" s="429"/>
      <c r="BA13" s="429"/>
      <c r="BB13" s="429"/>
      <c r="BC13" s="429"/>
      <c r="BD13" s="429"/>
      <c r="BE13" s="429"/>
      <c r="BF13" s="429"/>
      <c r="BG13" s="429"/>
      <c r="BH13" s="429"/>
      <c r="BI13" s="429"/>
      <c r="BJ13" s="429"/>
      <c r="BK13" s="429"/>
      <c r="BL13" s="429"/>
      <c r="BM13" s="430"/>
      <c r="BN13" s="394">
        <v>-789143</v>
      </c>
      <c r="BO13" s="395"/>
      <c r="BP13" s="395"/>
      <c r="BQ13" s="395"/>
      <c r="BR13" s="395"/>
      <c r="BS13" s="395"/>
      <c r="BT13" s="395"/>
      <c r="BU13" s="396"/>
      <c r="BV13" s="394">
        <v>-784338</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2.1</v>
      </c>
      <c r="CU13" s="392"/>
      <c r="CV13" s="392"/>
      <c r="CW13" s="392"/>
      <c r="CX13" s="392"/>
      <c r="CY13" s="392"/>
      <c r="CZ13" s="392"/>
      <c r="DA13" s="393"/>
      <c r="DB13" s="391">
        <v>1.2</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128762</v>
      </c>
      <c r="S14" s="479"/>
      <c r="T14" s="479"/>
      <c r="U14" s="479"/>
      <c r="V14" s="480"/>
      <c r="W14" s="384"/>
      <c r="X14" s="385"/>
      <c r="Y14" s="385"/>
      <c r="Z14" s="385"/>
      <c r="AA14" s="385"/>
      <c r="AB14" s="374"/>
      <c r="AC14" s="481">
        <v>0.8</v>
      </c>
      <c r="AD14" s="482"/>
      <c r="AE14" s="482"/>
      <c r="AF14" s="482"/>
      <c r="AG14" s="483"/>
      <c r="AH14" s="481">
        <v>0.9</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54.7</v>
      </c>
      <c r="CU14" s="493"/>
      <c r="CV14" s="493"/>
      <c r="CW14" s="493"/>
      <c r="CX14" s="493"/>
      <c r="CY14" s="493"/>
      <c r="CZ14" s="493"/>
      <c r="DA14" s="494"/>
      <c r="DB14" s="492">
        <v>15.3</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130</v>
      </c>
      <c r="N15" s="486"/>
      <c r="O15" s="486"/>
      <c r="P15" s="486"/>
      <c r="Q15" s="487"/>
      <c r="R15" s="478">
        <v>125976</v>
      </c>
      <c r="S15" s="479"/>
      <c r="T15" s="479"/>
      <c r="U15" s="479"/>
      <c r="V15" s="480"/>
      <c r="W15" s="410" t="s">
        <v>137</v>
      </c>
      <c r="X15" s="411"/>
      <c r="Y15" s="411"/>
      <c r="Z15" s="411"/>
      <c r="AA15" s="411"/>
      <c r="AB15" s="401"/>
      <c r="AC15" s="445">
        <v>7751</v>
      </c>
      <c r="AD15" s="446"/>
      <c r="AE15" s="446"/>
      <c r="AF15" s="446"/>
      <c r="AG15" s="488"/>
      <c r="AH15" s="445">
        <v>7818</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21296730</v>
      </c>
      <c r="BO15" s="358"/>
      <c r="BP15" s="358"/>
      <c r="BQ15" s="358"/>
      <c r="BR15" s="358"/>
      <c r="BS15" s="358"/>
      <c r="BT15" s="358"/>
      <c r="BU15" s="359"/>
      <c r="BV15" s="357">
        <v>20644595</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14.6</v>
      </c>
      <c r="AD16" s="482"/>
      <c r="AE16" s="482"/>
      <c r="AF16" s="482"/>
      <c r="AG16" s="483"/>
      <c r="AH16" s="481">
        <v>15.8</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19831086</v>
      </c>
      <c r="BO16" s="395"/>
      <c r="BP16" s="395"/>
      <c r="BQ16" s="395"/>
      <c r="BR16" s="395"/>
      <c r="BS16" s="395"/>
      <c r="BT16" s="395"/>
      <c r="BU16" s="396"/>
      <c r="BV16" s="394">
        <v>19353707</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44904</v>
      </c>
      <c r="AD17" s="446"/>
      <c r="AE17" s="446"/>
      <c r="AF17" s="446"/>
      <c r="AG17" s="488"/>
      <c r="AH17" s="445">
        <v>41364</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27627458</v>
      </c>
      <c r="BO17" s="395"/>
      <c r="BP17" s="395"/>
      <c r="BQ17" s="395"/>
      <c r="BR17" s="395"/>
      <c r="BS17" s="395"/>
      <c r="BT17" s="395"/>
      <c r="BU17" s="396"/>
      <c r="BV17" s="394">
        <v>26724955</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11.46</v>
      </c>
      <c r="M18" s="518"/>
      <c r="N18" s="518"/>
      <c r="O18" s="518"/>
      <c r="P18" s="518"/>
      <c r="Q18" s="518"/>
      <c r="R18" s="519"/>
      <c r="S18" s="519"/>
      <c r="T18" s="519"/>
      <c r="U18" s="519"/>
      <c r="V18" s="520"/>
      <c r="W18" s="412"/>
      <c r="X18" s="413"/>
      <c r="Y18" s="413"/>
      <c r="Z18" s="413"/>
      <c r="AA18" s="413"/>
      <c r="AB18" s="404"/>
      <c r="AC18" s="521">
        <v>84.6</v>
      </c>
      <c r="AD18" s="522"/>
      <c r="AE18" s="522"/>
      <c r="AF18" s="522"/>
      <c r="AG18" s="523"/>
      <c r="AH18" s="521">
        <v>83.4</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27600182</v>
      </c>
      <c r="BO18" s="395"/>
      <c r="BP18" s="395"/>
      <c r="BQ18" s="395"/>
      <c r="BR18" s="395"/>
      <c r="BS18" s="395"/>
      <c r="BT18" s="395"/>
      <c r="BU18" s="396"/>
      <c r="BV18" s="394">
        <v>26147065</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11278</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38625040</v>
      </c>
      <c r="BO19" s="395"/>
      <c r="BP19" s="395"/>
      <c r="BQ19" s="395"/>
      <c r="BR19" s="395"/>
      <c r="BS19" s="395"/>
      <c r="BT19" s="395"/>
      <c r="BU19" s="396"/>
      <c r="BV19" s="394">
        <v>36111903</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63962</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27521543</v>
      </c>
      <c r="BO22" s="358"/>
      <c r="BP22" s="358"/>
      <c r="BQ22" s="358"/>
      <c r="BR22" s="358"/>
      <c r="BS22" s="358"/>
      <c r="BT22" s="358"/>
      <c r="BU22" s="359"/>
      <c r="BV22" s="357">
        <v>23239513</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4492876</v>
      </c>
      <c r="BO23" s="395"/>
      <c r="BP23" s="395"/>
      <c r="BQ23" s="395"/>
      <c r="BR23" s="395"/>
      <c r="BS23" s="395"/>
      <c r="BT23" s="395"/>
      <c r="BU23" s="396"/>
      <c r="BV23" s="394">
        <v>4419566</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9000</v>
      </c>
      <c r="R24" s="446"/>
      <c r="S24" s="446"/>
      <c r="T24" s="446"/>
      <c r="U24" s="446"/>
      <c r="V24" s="488"/>
      <c r="W24" s="540"/>
      <c r="X24" s="541"/>
      <c r="Y24" s="542"/>
      <c r="Z24" s="444" t="s">
        <v>162</v>
      </c>
      <c r="AA24" s="424"/>
      <c r="AB24" s="424"/>
      <c r="AC24" s="424"/>
      <c r="AD24" s="424"/>
      <c r="AE24" s="424"/>
      <c r="AF24" s="424"/>
      <c r="AG24" s="425"/>
      <c r="AH24" s="445">
        <v>631</v>
      </c>
      <c r="AI24" s="446"/>
      <c r="AJ24" s="446"/>
      <c r="AK24" s="446"/>
      <c r="AL24" s="488"/>
      <c r="AM24" s="445">
        <v>2068418</v>
      </c>
      <c r="AN24" s="446"/>
      <c r="AO24" s="446"/>
      <c r="AP24" s="446"/>
      <c r="AQ24" s="446"/>
      <c r="AR24" s="488"/>
      <c r="AS24" s="445">
        <v>3278</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27046688</v>
      </c>
      <c r="BO24" s="395"/>
      <c r="BP24" s="395"/>
      <c r="BQ24" s="395"/>
      <c r="BR24" s="395"/>
      <c r="BS24" s="395"/>
      <c r="BT24" s="395"/>
      <c r="BU24" s="396"/>
      <c r="BV24" s="394">
        <v>22498174</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2</v>
      </c>
      <c r="M25" s="446"/>
      <c r="N25" s="446"/>
      <c r="O25" s="446"/>
      <c r="P25" s="488"/>
      <c r="Q25" s="445">
        <v>7700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29456442</v>
      </c>
      <c r="BO25" s="358"/>
      <c r="BP25" s="358"/>
      <c r="BQ25" s="358"/>
      <c r="BR25" s="358"/>
      <c r="BS25" s="358"/>
      <c r="BT25" s="358"/>
      <c r="BU25" s="359"/>
      <c r="BV25" s="357">
        <v>33473989</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7100</v>
      </c>
      <c r="R26" s="446"/>
      <c r="S26" s="446"/>
      <c r="T26" s="446"/>
      <c r="U26" s="446"/>
      <c r="V26" s="488"/>
      <c r="W26" s="540"/>
      <c r="X26" s="541"/>
      <c r="Y26" s="542"/>
      <c r="Z26" s="444" t="s">
        <v>168</v>
      </c>
      <c r="AA26" s="546"/>
      <c r="AB26" s="546"/>
      <c r="AC26" s="546"/>
      <c r="AD26" s="546"/>
      <c r="AE26" s="546"/>
      <c r="AF26" s="546"/>
      <c r="AG26" s="547"/>
      <c r="AH26" s="445">
        <v>27</v>
      </c>
      <c r="AI26" s="446"/>
      <c r="AJ26" s="446"/>
      <c r="AK26" s="446"/>
      <c r="AL26" s="488"/>
      <c r="AM26" s="445">
        <v>88614</v>
      </c>
      <c r="AN26" s="446"/>
      <c r="AO26" s="446"/>
      <c r="AP26" s="446"/>
      <c r="AQ26" s="446"/>
      <c r="AR26" s="488"/>
      <c r="AS26" s="445">
        <v>3282</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v>170000</v>
      </c>
      <c r="BO26" s="395"/>
      <c r="BP26" s="395"/>
      <c r="BQ26" s="395"/>
      <c r="BR26" s="395"/>
      <c r="BS26" s="395"/>
      <c r="BT26" s="395"/>
      <c r="BU26" s="396"/>
      <c r="BV26" s="394">
        <v>180000</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5400</v>
      </c>
      <c r="R27" s="446"/>
      <c r="S27" s="446"/>
      <c r="T27" s="446"/>
      <c r="U27" s="446"/>
      <c r="V27" s="488"/>
      <c r="W27" s="540"/>
      <c r="X27" s="541"/>
      <c r="Y27" s="542"/>
      <c r="Z27" s="444" t="s">
        <v>171</v>
      </c>
      <c r="AA27" s="424"/>
      <c r="AB27" s="424"/>
      <c r="AC27" s="424"/>
      <c r="AD27" s="424"/>
      <c r="AE27" s="424"/>
      <c r="AF27" s="424"/>
      <c r="AG27" s="425"/>
      <c r="AH27" s="445">
        <v>3</v>
      </c>
      <c r="AI27" s="446"/>
      <c r="AJ27" s="446"/>
      <c r="AK27" s="446"/>
      <c r="AL27" s="488"/>
      <c r="AM27" s="445">
        <v>12795</v>
      </c>
      <c r="AN27" s="446"/>
      <c r="AO27" s="446"/>
      <c r="AP27" s="446"/>
      <c r="AQ27" s="446"/>
      <c r="AR27" s="488"/>
      <c r="AS27" s="445">
        <v>4265</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4900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3129817</v>
      </c>
      <c r="BO28" s="358"/>
      <c r="BP28" s="358"/>
      <c r="BQ28" s="358"/>
      <c r="BR28" s="358"/>
      <c r="BS28" s="358"/>
      <c r="BT28" s="358"/>
      <c r="BU28" s="359"/>
      <c r="BV28" s="357">
        <v>4124544</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20</v>
      </c>
      <c r="M29" s="446"/>
      <c r="N29" s="446"/>
      <c r="O29" s="446"/>
      <c r="P29" s="488"/>
      <c r="Q29" s="445">
        <v>4700</v>
      </c>
      <c r="R29" s="446"/>
      <c r="S29" s="446"/>
      <c r="T29" s="446"/>
      <c r="U29" s="446"/>
      <c r="V29" s="488"/>
      <c r="W29" s="543"/>
      <c r="X29" s="544"/>
      <c r="Y29" s="545"/>
      <c r="Z29" s="444" t="s">
        <v>177</v>
      </c>
      <c r="AA29" s="424"/>
      <c r="AB29" s="424"/>
      <c r="AC29" s="424"/>
      <c r="AD29" s="424"/>
      <c r="AE29" s="424"/>
      <c r="AF29" s="424"/>
      <c r="AG29" s="425"/>
      <c r="AH29" s="445">
        <v>634</v>
      </c>
      <c r="AI29" s="446"/>
      <c r="AJ29" s="446"/>
      <c r="AK29" s="446"/>
      <c r="AL29" s="488"/>
      <c r="AM29" s="445">
        <v>2081213</v>
      </c>
      <c r="AN29" s="446"/>
      <c r="AO29" s="446"/>
      <c r="AP29" s="446"/>
      <c r="AQ29" s="446"/>
      <c r="AR29" s="488"/>
      <c r="AS29" s="445">
        <v>3283</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2863</v>
      </c>
      <c r="BO29" s="395"/>
      <c r="BP29" s="395"/>
      <c r="BQ29" s="395"/>
      <c r="BR29" s="395"/>
      <c r="BS29" s="395"/>
      <c r="BT29" s="395"/>
      <c r="BU29" s="396"/>
      <c r="BV29" s="394">
        <v>2858</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99.5</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6911673</v>
      </c>
      <c r="BO30" s="514"/>
      <c r="BP30" s="514"/>
      <c r="BQ30" s="514"/>
      <c r="BR30" s="514"/>
      <c r="BS30" s="514"/>
      <c r="BT30" s="514"/>
      <c r="BU30" s="515"/>
      <c r="BV30" s="513">
        <v>10660244</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下水道事業会計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6</v>
      </c>
      <c r="BX34" s="584"/>
      <c r="BY34" s="585" t="str">
        <f>IF('各会計、関係団体の財政状況及び健全化判断比率'!B68="","",'各会計、関係団体の財政状況及び健全化判断比率'!B68)</f>
        <v>東京市町村総合事務組合（一般会計）</v>
      </c>
      <c r="BZ34" s="585"/>
      <c r="CA34" s="585"/>
      <c r="CB34" s="585"/>
      <c r="CC34" s="585"/>
      <c r="CD34" s="585"/>
      <c r="CE34" s="585"/>
      <c r="CF34" s="585"/>
      <c r="CG34" s="585"/>
      <c r="CH34" s="585"/>
      <c r="CI34" s="585"/>
      <c r="CJ34" s="585"/>
      <c r="CK34" s="585"/>
      <c r="CL34" s="585"/>
      <c r="CM34" s="585"/>
      <c r="CN34" s="163"/>
      <c r="CO34" s="584">
        <f>IF(CQ34="","",MAX(C34:D43,U34:V43,AM34:AN43,BE34:BF43,BW34:BX43)+1)</f>
        <v>15</v>
      </c>
      <c r="CP34" s="584"/>
      <c r="CQ34" s="585" t="str">
        <f>IF('各会計、関係団体の財政状況及び健全化判断比率'!BS7="","",'各会計、関係団体の財政状況及び健全化判断比率'!BS7)</f>
        <v>国分寺市土地開発公社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v>
      </c>
      <c r="DH34" s="586"/>
      <c r="DI34" s="168"/>
    </row>
    <row r="35" spans="1:113" ht="32.25" customHeight="1" x14ac:dyDescent="0.2">
      <c r="A35" s="163"/>
      <c r="B35" s="190"/>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介護保険(保険事業勘定)特別会計</v>
      </c>
      <c r="X35" s="585"/>
      <c r="Y35" s="585"/>
      <c r="Z35" s="585"/>
      <c r="AA35" s="585"/>
      <c r="AB35" s="585"/>
      <c r="AC35" s="585"/>
      <c r="AD35" s="585"/>
      <c r="AE35" s="585"/>
      <c r="AF35" s="585"/>
      <c r="AG35" s="585"/>
      <c r="AH35" s="585"/>
      <c r="AI35" s="585"/>
      <c r="AJ35" s="585"/>
      <c r="AK35" s="585"/>
      <c r="AL35" s="163"/>
      <c r="AM35" s="584" t="str">
        <f t="shared" ref="AM35:AM43" si="0">IF(AO35="","",AM34+1)</f>
        <v/>
      </c>
      <c r="AN35" s="584"/>
      <c r="AO35" s="585"/>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7</v>
      </c>
      <c r="BX35" s="584"/>
      <c r="BY35" s="585" t="str">
        <f>IF('各会計、関係団体の財政状況及び健全化判断比率'!B69="","",'各会計、関係団体の財政状況及び健全化判断比率'!B69)</f>
        <v>東京市町村総合事務組合（交通災害共済事業特別会計）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8</v>
      </c>
      <c r="BX36" s="584"/>
      <c r="BY36" s="585" t="str">
        <f>IF('各会計、関係団体の財政状況及び健全化判断比率'!B70="","",'各会計、関係団体の財政状況及び健全化判断比率'!B70)</f>
        <v>東京都四市競艇事業組合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9</v>
      </c>
      <c r="BX37" s="584"/>
      <c r="BY37" s="585" t="str">
        <f>IF('各会計、関係団体の財政状況及び健全化判断比率'!B71="","",'各会計、関係団体の財政状況及び健全化判断比率'!B71)</f>
        <v>東京都十一市競輪事業組合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10</v>
      </c>
      <c r="BX38" s="584"/>
      <c r="BY38" s="585" t="str">
        <f>IF('各会計、関係団体の財政状況及び健全化判断比率'!B72="","",'各会計、関係団体の財政状況及び健全化判断比率'!B72)</f>
        <v>東京たま広域資源循環組合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11</v>
      </c>
      <c r="BX39" s="584"/>
      <c r="BY39" s="585" t="str">
        <f>IF('各会計、関係団体の財政状況及び健全化判断比率'!B73="","",'各会計、関係団体の財政状況及び健全化判断比率'!B73)</f>
        <v>浅川清流環境組合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12</v>
      </c>
      <c r="BX40" s="584"/>
      <c r="BY40" s="585" t="str">
        <f>IF('各会計、関係団体の財政状況及び健全化判断比率'!B74="","",'各会計、関係団体の財政状況及び健全化判断比率'!B74)</f>
        <v>東京都後期高齢者医療広域連合（一般会計）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13</v>
      </c>
      <c r="BX41" s="584"/>
      <c r="BY41" s="585" t="str">
        <f>IF('各会計、関係団体の財政状況及び健全化判断比率'!B75="","",'各会計、関係団体の財政状況及び健全化判断比率'!B75)</f>
        <v>東京都後期高齢者医療広域連合（後期高齢者医療特別会計）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14</v>
      </c>
      <c r="BX42" s="584"/>
      <c r="BY42" s="585" t="str">
        <f>IF('各会計、関係団体の財政状況及び健全化判断比率'!B76="","",'各会計、関係団体の財政状況及び健全化判断比率'!B76)</f>
        <v>湖南衛生組合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LAnWDb1g4nsi7LqxEZ6haoiYRhxZl1sRs4CC9Z9u3Z4GDZZ2LeuqWIL3ckevlEqojZwMWq+7+F/6AatWKO2ATA==" saltValue="iV56tdilPejkRTkoT3df2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25224978</v>
      </c>
      <c r="S5" s="600"/>
      <c r="T5" s="600"/>
      <c r="U5" s="600"/>
      <c r="V5" s="600"/>
      <c r="W5" s="600"/>
      <c r="X5" s="600"/>
      <c r="Y5" s="601"/>
      <c r="Z5" s="602">
        <v>36.200000000000003</v>
      </c>
      <c r="AA5" s="602"/>
      <c r="AB5" s="602"/>
      <c r="AC5" s="602"/>
      <c r="AD5" s="603">
        <v>23168256</v>
      </c>
      <c r="AE5" s="603"/>
      <c r="AF5" s="603"/>
      <c r="AG5" s="603"/>
      <c r="AH5" s="603"/>
      <c r="AI5" s="603"/>
      <c r="AJ5" s="603"/>
      <c r="AK5" s="603"/>
      <c r="AL5" s="604">
        <v>80.3</v>
      </c>
      <c r="AM5" s="605"/>
      <c r="AN5" s="605"/>
      <c r="AO5" s="606"/>
      <c r="AP5" s="596" t="s">
        <v>216</v>
      </c>
      <c r="AQ5" s="597"/>
      <c r="AR5" s="597"/>
      <c r="AS5" s="597"/>
      <c r="AT5" s="597"/>
      <c r="AU5" s="597"/>
      <c r="AV5" s="597"/>
      <c r="AW5" s="597"/>
      <c r="AX5" s="597"/>
      <c r="AY5" s="597"/>
      <c r="AZ5" s="597"/>
      <c r="BA5" s="597"/>
      <c r="BB5" s="597"/>
      <c r="BC5" s="597"/>
      <c r="BD5" s="597"/>
      <c r="BE5" s="597"/>
      <c r="BF5" s="598"/>
      <c r="BG5" s="610">
        <v>23168672</v>
      </c>
      <c r="BH5" s="611"/>
      <c r="BI5" s="611"/>
      <c r="BJ5" s="611"/>
      <c r="BK5" s="611"/>
      <c r="BL5" s="611"/>
      <c r="BM5" s="611"/>
      <c r="BN5" s="612"/>
      <c r="BO5" s="613">
        <v>91.8</v>
      </c>
      <c r="BP5" s="613"/>
      <c r="BQ5" s="613"/>
      <c r="BR5" s="613"/>
      <c r="BS5" s="614">
        <v>194562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198521</v>
      </c>
      <c r="S6" s="611"/>
      <c r="T6" s="611"/>
      <c r="U6" s="611"/>
      <c r="V6" s="611"/>
      <c r="W6" s="611"/>
      <c r="X6" s="611"/>
      <c r="Y6" s="612"/>
      <c r="Z6" s="613">
        <v>0.3</v>
      </c>
      <c r="AA6" s="613"/>
      <c r="AB6" s="613"/>
      <c r="AC6" s="613"/>
      <c r="AD6" s="614">
        <v>198521</v>
      </c>
      <c r="AE6" s="614"/>
      <c r="AF6" s="614"/>
      <c r="AG6" s="614"/>
      <c r="AH6" s="614"/>
      <c r="AI6" s="614"/>
      <c r="AJ6" s="614"/>
      <c r="AK6" s="614"/>
      <c r="AL6" s="615">
        <v>0.7</v>
      </c>
      <c r="AM6" s="616"/>
      <c r="AN6" s="616"/>
      <c r="AO6" s="617"/>
      <c r="AP6" s="607" t="s">
        <v>221</v>
      </c>
      <c r="AQ6" s="608"/>
      <c r="AR6" s="608"/>
      <c r="AS6" s="608"/>
      <c r="AT6" s="608"/>
      <c r="AU6" s="608"/>
      <c r="AV6" s="608"/>
      <c r="AW6" s="608"/>
      <c r="AX6" s="608"/>
      <c r="AY6" s="608"/>
      <c r="AZ6" s="608"/>
      <c r="BA6" s="608"/>
      <c r="BB6" s="608"/>
      <c r="BC6" s="608"/>
      <c r="BD6" s="608"/>
      <c r="BE6" s="608"/>
      <c r="BF6" s="609"/>
      <c r="BG6" s="610">
        <v>23168672</v>
      </c>
      <c r="BH6" s="611"/>
      <c r="BI6" s="611"/>
      <c r="BJ6" s="611"/>
      <c r="BK6" s="611"/>
      <c r="BL6" s="611"/>
      <c r="BM6" s="611"/>
      <c r="BN6" s="612"/>
      <c r="BO6" s="613">
        <v>91.8</v>
      </c>
      <c r="BP6" s="613"/>
      <c r="BQ6" s="613"/>
      <c r="BR6" s="613"/>
      <c r="BS6" s="614">
        <v>194562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402765</v>
      </c>
      <c r="CS6" s="611"/>
      <c r="CT6" s="611"/>
      <c r="CU6" s="611"/>
      <c r="CV6" s="611"/>
      <c r="CW6" s="611"/>
      <c r="CX6" s="611"/>
      <c r="CY6" s="612"/>
      <c r="CZ6" s="604">
        <v>0.6</v>
      </c>
      <c r="DA6" s="605"/>
      <c r="DB6" s="605"/>
      <c r="DC6" s="621"/>
      <c r="DD6" s="619">
        <v>9998</v>
      </c>
      <c r="DE6" s="611"/>
      <c r="DF6" s="611"/>
      <c r="DG6" s="611"/>
      <c r="DH6" s="611"/>
      <c r="DI6" s="611"/>
      <c r="DJ6" s="611"/>
      <c r="DK6" s="611"/>
      <c r="DL6" s="611"/>
      <c r="DM6" s="611"/>
      <c r="DN6" s="611"/>
      <c r="DO6" s="611"/>
      <c r="DP6" s="612"/>
      <c r="DQ6" s="619">
        <v>324919</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70161</v>
      </c>
      <c r="S7" s="611"/>
      <c r="T7" s="611"/>
      <c r="U7" s="611"/>
      <c r="V7" s="611"/>
      <c r="W7" s="611"/>
      <c r="X7" s="611"/>
      <c r="Y7" s="612"/>
      <c r="Z7" s="613">
        <v>0.1</v>
      </c>
      <c r="AA7" s="613"/>
      <c r="AB7" s="613"/>
      <c r="AC7" s="613"/>
      <c r="AD7" s="614">
        <v>70161</v>
      </c>
      <c r="AE7" s="614"/>
      <c r="AF7" s="614"/>
      <c r="AG7" s="614"/>
      <c r="AH7" s="614"/>
      <c r="AI7" s="614"/>
      <c r="AJ7" s="614"/>
      <c r="AK7" s="614"/>
      <c r="AL7" s="615">
        <v>0.2</v>
      </c>
      <c r="AM7" s="616"/>
      <c r="AN7" s="616"/>
      <c r="AO7" s="617"/>
      <c r="AP7" s="607" t="s">
        <v>224</v>
      </c>
      <c r="AQ7" s="608"/>
      <c r="AR7" s="608"/>
      <c r="AS7" s="608"/>
      <c r="AT7" s="608"/>
      <c r="AU7" s="608"/>
      <c r="AV7" s="608"/>
      <c r="AW7" s="608"/>
      <c r="AX7" s="608"/>
      <c r="AY7" s="608"/>
      <c r="AZ7" s="608"/>
      <c r="BA7" s="608"/>
      <c r="BB7" s="608"/>
      <c r="BC7" s="608"/>
      <c r="BD7" s="608"/>
      <c r="BE7" s="608"/>
      <c r="BF7" s="609"/>
      <c r="BG7" s="610">
        <v>13419585</v>
      </c>
      <c r="BH7" s="611"/>
      <c r="BI7" s="611"/>
      <c r="BJ7" s="611"/>
      <c r="BK7" s="611"/>
      <c r="BL7" s="611"/>
      <c r="BM7" s="611"/>
      <c r="BN7" s="612"/>
      <c r="BO7" s="613">
        <v>53.2</v>
      </c>
      <c r="BP7" s="613"/>
      <c r="BQ7" s="613"/>
      <c r="BR7" s="613"/>
      <c r="BS7" s="614">
        <v>194562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14378708</v>
      </c>
      <c r="CS7" s="611"/>
      <c r="CT7" s="611"/>
      <c r="CU7" s="611"/>
      <c r="CV7" s="611"/>
      <c r="CW7" s="611"/>
      <c r="CX7" s="611"/>
      <c r="CY7" s="612"/>
      <c r="CZ7" s="613">
        <v>21.3</v>
      </c>
      <c r="DA7" s="613"/>
      <c r="DB7" s="613"/>
      <c r="DC7" s="613"/>
      <c r="DD7" s="619">
        <v>6189168</v>
      </c>
      <c r="DE7" s="611"/>
      <c r="DF7" s="611"/>
      <c r="DG7" s="611"/>
      <c r="DH7" s="611"/>
      <c r="DI7" s="611"/>
      <c r="DJ7" s="611"/>
      <c r="DK7" s="611"/>
      <c r="DL7" s="611"/>
      <c r="DM7" s="611"/>
      <c r="DN7" s="611"/>
      <c r="DO7" s="611"/>
      <c r="DP7" s="612"/>
      <c r="DQ7" s="619">
        <v>5726007</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361580</v>
      </c>
      <c r="S8" s="611"/>
      <c r="T8" s="611"/>
      <c r="U8" s="611"/>
      <c r="V8" s="611"/>
      <c r="W8" s="611"/>
      <c r="X8" s="611"/>
      <c r="Y8" s="612"/>
      <c r="Z8" s="613">
        <v>0.5</v>
      </c>
      <c r="AA8" s="613"/>
      <c r="AB8" s="613"/>
      <c r="AC8" s="613"/>
      <c r="AD8" s="614">
        <v>361580</v>
      </c>
      <c r="AE8" s="614"/>
      <c r="AF8" s="614"/>
      <c r="AG8" s="614"/>
      <c r="AH8" s="614"/>
      <c r="AI8" s="614"/>
      <c r="AJ8" s="614"/>
      <c r="AK8" s="614"/>
      <c r="AL8" s="615">
        <v>1.3</v>
      </c>
      <c r="AM8" s="616"/>
      <c r="AN8" s="616"/>
      <c r="AO8" s="617"/>
      <c r="AP8" s="607" t="s">
        <v>227</v>
      </c>
      <c r="AQ8" s="608"/>
      <c r="AR8" s="608"/>
      <c r="AS8" s="608"/>
      <c r="AT8" s="608"/>
      <c r="AU8" s="608"/>
      <c r="AV8" s="608"/>
      <c r="AW8" s="608"/>
      <c r="AX8" s="608"/>
      <c r="AY8" s="608"/>
      <c r="AZ8" s="608"/>
      <c r="BA8" s="608"/>
      <c r="BB8" s="608"/>
      <c r="BC8" s="608"/>
      <c r="BD8" s="608"/>
      <c r="BE8" s="608"/>
      <c r="BF8" s="609"/>
      <c r="BG8" s="610">
        <v>220379</v>
      </c>
      <c r="BH8" s="611"/>
      <c r="BI8" s="611"/>
      <c r="BJ8" s="611"/>
      <c r="BK8" s="611"/>
      <c r="BL8" s="611"/>
      <c r="BM8" s="611"/>
      <c r="BN8" s="612"/>
      <c r="BO8" s="613">
        <v>0.9</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28663166</v>
      </c>
      <c r="CS8" s="611"/>
      <c r="CT8" s="611"/>
      <c r="CU8" s="611"/>
      <c r="CV8" s="611"/>
      <c r="CW8" s="611"/>
      <c r="CX8" s="611"/>
      <c r="CY8" s="612"/>
      <c r="CZ8" s="613">
        <v>42.4</v>
      </c>
      <c r="DA8" s="613"/>
      <c r="DB8" s="613"/>
      <c r="DC8" s="613"/>
      <c r="DD8" s="619">
        <v>429672</v>
      </c>
      <c r="DE8" s="611"/>
      <c r="DF8" s="611"/>
      <c r="DG8" s="611"/>
      <c r="DH8" s="611"/>
      <c r="DI8" s="611"/>
      <c r="DJ8" s="611"/>
      <c r="DK8" s="611"/>
      <c r="DL8" s="611"/>
      <c r="DM8" s="611"/>
      <c r="DN8" s="611"/>
      <c r="DO8" s="611"/>
      <c r="DP8" s="612"/>
      <c r="DQ8" s="619">
        <v>14256694</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527935</v>
      </c>
      <c r="S9" s="611"/>
      <c r="T9" s="611"/>
      <c r="U9" s="611"/>
      <c r="V9" s="611"/>
      <c r="W9" s="611"/>
      <c r="X9" s="611"/>
      <c r="Y9" s="612"/>
      <c r="Z9" s="613">
        <v>0.8</v>
      </c>
      <c r="AA9" s="613"/>
      <c r="AB9" s="613"/>
      <c r="AC9" s="613"/>
      <c r="AD9" s="614">
        <v>527935</v>
      </c>
      <c r="AE9" s="614"/>
      <c r="AF9" s="614"/>
      <c r="AG9" s="614"/>
      <c r="AH9" s="614"/>
      <c r="AI9" s="614"/>
      <c r="AJ9" s="614"/>
      <c r="AK9" s="614"/>
      <c r="AL9" s="615">
        <v>1.8</v>
      </c>
      <c r="AM9" s="616"/>
      <c r="AN9" s="616"/>
      <c r="AO9" s="617"/>
      <c r="AP9" s="607" t="s">
        <v>230</v>
      </c>
      <c r="AQ9" s="608"/>
      <c r="AR9" s="608"/>
      <c r="AS9" s="608"/>
      <c r="AT9" s="608"/>
      <c r="AU9" s="608"/>
      <c r="AV9" s="608"/>
      <c r="AW9" s="608"/>
      <c r="AX9" s="608"/>
      <c r="AY9" s="608"/>
      <c r="AZ9" s="608"/>
      <c r="BA9" s="608"/>
      <c r="BB9" s="608"/>
      <c r="BC9" s="608"/>
      <c r="BD9" s="608"/>
      <c r="BE9" s="608"/>
      <c r="BF9" s="609"/>
      <c r="BG9" s="610">
        <v>12009300</v>
      </c>
      <c r="BH9" s="611"/>
      <c r="BI9" s="611"/>
      <c r="BJ9" s="611"/>
      <c r="BK9" s="611"/>
      <c r="BL9" s="611"/>
      <c r="BM9" s="611"/>
      <c r="BN9" s="612"/>
      <c r="BO9" s="613">
        <v>47.6</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5402855</v>
      </c>
      <c r="CS9" s="611"/>
      <c r="CT9" s="611"/>
      <c r="CU9" s="611"/>
      <c r="CV9" s="611"/>
      <c r="CW9" s="611"/>
      <c r="CX9" s="611"/>
      <c r="CY9" s="612"/>
      <c r="CZ9" s="613">
        <v>8</v>
      </c>
      <c r="DA9" s="613"/>
      <c r="DB9" s="613"/>
      <c r="DC9" s="613"/>
      <c r="DD9" s="619">
        <v>187703</v>
      </c>
      <c r="DE9" s="611"/>
      <c r="DF9" s="611"/>
      <c r="DG9" s="611"/>
      <c r="DH9" s="611"/>
      <c r="DI9" s="611"/>
      <c r="DJ9" s="611"/>
      <c r="DK9" s="611"/>
      <c r="DL9" s="611"/>
      <c r="DM9" s="611"/>
      <c r="DN9" s="611"/>
      <c r="DO9" s="611"/>
      <c r="DP9" s="612"/>
      <c r="DQ9" s="619">
        <v>3935573</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340991</v>
      </c>
      <c r="BH10" s="611"/>
      <c r="BI10" s="611"/>
      <c r="BJ10" s="611"/>
      <c r="BK10" s="611"/>
      <c r="BL10" s="611"/>
      <c r="BM10" s="611"/>
      <c r="BN10" s="612"/>
      <c r="BO10" s="613">
        <v>1.4</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209693</v>
      </c>
      <c r="CS10" s="611"/>
      <c r="CT10" s="611"/>
      <c r="CU10" s="611"/>
      <c r="CV10" s="611"/>
      <c r="CW10" s="611"/>
      <c r="CX10" s="611"/>
      <c r="CY10" s="612"/>
      <c r="CZ10" s="613">
        <v>0.3</v>
      </c>
      <c r="DA10" s="613"/>
      <c r="DB10" s="613"/>
      <c r="DC10" s="613"/>
      <c r="DD10" s="619" t="s">
        <v>122</v>
      </c>
      <c r="DE10" s="611"/>
      <c r="DF10" s="611"/>
      <c r="DG10" s="611"/>
      <c r="DH10" s="611"/>
      <c r="DI10" s="611"/>
      <c r="DJ10" s="611"/>
      <c r="DK10" s="611"/>
      <c r="DL10" s="611"/>
      <c r="DM10" s="611"/>
      <c r="DN10" s="611"/>
      <c r="DO10" s="611"/>
      <c r="DP10" s="612"/>
      <c r="DQ10" s="619">
        <v>185934</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3094292</v>
      </c>
      <c r="S11" s="611"/>
      <c r="T11" s="611"/>
      <c r="U11" s="611"/>
      <c r="V11" s="611"/>
      <c r="W11" s="611"/>
      <c r="X11" s="611"/>
      <c r="Y11" s="612"/>
      <c r="Z11" s="615">
        <v>4.4000000000000004</v>
      </c>
      <c r="AA11" s="616"/>
      <c r="AB11" s="616"/>
      <c r="AC11" s="622"/>
      <c r="AD11" s="619">
        <v>3094292</v>
      </c>
      <c r="AE11" s="611"/>
      <c r="AF11" s="611"/>
      <c r="AG11" s="611"/>
      <c r="AH11" s="611"/>
      <c r="AI11" s="611"/>
      <c r="AJ11" s="611"/>
      <c r="AK11" s="612"/>
      <c r="AL11" s="615">
        <v>10.7</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848915</v>
      </c>
      <c r="BH11" s="611"/>
      <c r="BI11" s="611"/>
      <c r="BJ11" s="611"/>
      <c r="BK11" s="611"/>
      <c r="BL11" s="611"/>
      <c r="BM11" s="611"/>
      <c r="BN11" s="612"/>
      <c r="BO11" s="613">
        <v>3.4</v>
      </c>
      <c r="BP11" s="613"/>
      <c r="BQ11" s="613"/>
      <c r="BR11" s="613"/>
      <c r="BS11" s="614">
        <v>194562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112703</v>
      </c>
      <c r="CS11" s="611"/>
      <c r="CT11" s="611"/>
      <c r="CU11" s="611"/>
      <c r="CV11" s="611"/>
      <c r="CW11" s="611"/>
      <c r="CX11" s="611"/>
      <c r="CY11" s="612"/>
      <c r="CZ11" s="613">
        <v>0.2</v>
      </c>
      <c r="DA11" s="613"/>
      <c r="DB11" s="613"/>
      <c r="DC11" s="613"/>
      <c r="DD11" s="619" t="s">
        <v>122</v>
      </c>
      <c r="DE11" s="611"/>
      <c r="DF11" s="611"/>
      <c r="DG11" s="611"/>
      <c r="DH11" s="611"/>
      <c r="DI11" s="611"/>
      <c r="DJ11" s="611"/>
      <c r="DK11" s="611"/>
      <c r="DL11" s="611"/>
      <c r="DM11" s="611"/>
      <c r="DN11" s="611"/>
      <c r="DO11" s="611"/>
      <c r="DP11" s="612"/>
      <c r="DQ11" s="619">
        <v>86847</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8773133</v>
      </c>
      <c r="BH12" s="611"/>
      <c r="BI12" s="611"/>
      <c r="BJ12" s="611"/>
      <c r="BK12" s="611"/>
      <c r="BL12" s="611"/>
      <c r="BM12" s="611"/>
      <c r="BN12" s="612"/>
      <c r="BO12" s="613">
        <v>34.799999999999997</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523605</v>
      </c>
      <c r="CS12" s="611"/>
      <c r="CT12" s="611"/>
      <c r="CU12" s="611"/>
      <c r="CV12" s="611"/>
      <c r="CW12" s="611"/>
      <c r="CX12" s="611"/>
      <c r="CY12" s="612"/>
      <c r="CZ12" s="613">
        <v>0.8</v>
      </c>
      <c r="DA12" s="613"/>
      <c r="DB12" s="613"/>
      <c r="DC12" s="613"/>
      <c r="DD12" s="619" t="s">
        <v>122</v>
      </c>
      <c r="DE12" s="611"/>
      <c r="DF12" s="611"/>
      <c r="DG12" s="611"/>
      <c r="DH12" s="611"/>
      <c r="DI12" s="611"/>
      <c r="DJ12" s="611"/>
      <c r="DK12" s="611"/>
      <c r="DL12" s="611"/>
      <c r="DM12" s="611"/>
      <c r="DN12" s="611"/>
      <c r="DO12" s="611"/>
      <c r="DP12" s="612"/>
      <c r="DQ12" s="619">
        <v>514503</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v>674</v>
      </c>
      <c r="S13" s="611"/>
      <c r="T13" s="611"/>
      <c r="U13" s="611"/>
      <c r="V13" s="611"/>
      <c r="W13" s="611"/>
      <c r="X13" s="611"/>
      <c r="Y13" s="612"/>
      <c r="Z13" s="613">
        <v>0</v>
      </c>
      <c r="AA13" s="613"/>
      <c r="AB13" s="613"/>
      <c r="AC13" s="613"/>
      <c r="AD13" s="614">
        <v>674</v>
      </c>
      <c r="AE13" s="614"/>
      <c r="AF13" s="614"/>
      <c r="AG13" s="614"/>
      <c r="AH13" s="614"/>
      <c r="AI13" s="614"/>
      <c r="AJ13" s="614"/>
      <c r="AK13" s="614"/>
      <c r="AL13" s="615">
        <v>0</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8648144</v>
      </c>
      <c r="BH13" s="611"/>
      <c r="BI13" s="611"/>
      <c r="BJ13" s="611"/>
      <c r="BK13" s="611"/>
      <c r="BL13" s="611"/>
      <c r="BM13" s="611"/>
      <c r="BN13" s="612"/>
      <c r="BO13" s="613">
        <v>34.299999999999997</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5623263</v>
      </c>
      <c r="CS13" s="611"/>
      <c r="CT13" s="611"/>
      <c r="CU13" s="611"/>
      <c r="CV13" s="611"/>
      <c r="CW13" s="611"/>
      <c r="CX13" s="611"/>
      <c r="CY13" s="612"/>
      <c r="CZ13" s="613">
        <v>8.3000000000000007</v>
      </c>
      <c r="DA13" s="613"/>
      <c r="DB13" s="613"/>
      <c r="DC13" s="613"/>
      <c r="DD13" s="619">
        <v>1700350</v>
      </c>
      <c r="DE13" s="611"/>
      <c r="DF13" s="611"/>
      <c r="DG13" s="611"/>
      <c r="DH13" s="611"/>
      <c r="DI13" s="611"/>
      <c r="DJ13" s="611"/>
      <c r="DK13" s="611"/>
      <c r="DL13" s="611"/>
      <c r="DM13" s="611"/>
      <c r="DN13" s="611"/>
      <c r="DO13" s="611"/>
      <c r="DP13" s="612"/>
      <c r="DQ13" s="619">
        <v>3263727</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89438</v>
      </c>
      <c r="BH14" s="611"/>
      <c r="BI14" s="611"/>
      <c r="BJ14" s="611"/>
      <c r="BK14" s="611"/>
      <c r="BL14" s="611"/>
      <c r="BM14" s="611"/>
      <c r="BN14" s="612"/>
      <c r="BO14" s="613">
        <v>0.4</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2053324</v>
      </c>
      <c r="CS14" s="611"/>
      <c r="CT14" s="611"/>
      <c r="CU14" s="611"/>
      <c r="CV14" s="611"/>
      <c r="CW14" s="611"/>
      <c r="CX14" s="611"/>
      <c r="CY14" s="612"/>
      <c r="CZ14" s="613">
        <v>3</v>
      </c>
      <c r="DA14" s="613"/>
      <c r="DB14" s="613"/>
      <c r="DC14" s="613"/>
      <c r="DD14" s="619">
        <v>366941</v>
      </c>
      <c r="DE14" s="611"/>
      <c r="DF14" s="611"/>
      <c r="DG14" s="611"/>
      <c r="DH14" s="611"/>
      <c r="DI14" s="611"/>
      <c r="DJ14" s="611"/>
      <c r="DK14" s="611"/>
      <c r="DL14" s="611"/>
      <c r="DM14" s="611"/>
      <c r="DN14" s="611"/>
      <c r="DO14" s="611"/>
      <c r="DP14" s="612"/>
      <c r="DQ14" s="619">
        <v>1305355</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72718</v>
      </c>
      <c r="S15" s="611"/>
      <c r="T15" s="611"/>
      <c r="U15" s="611"/>
      <c r="V15" s="611"/>
      <c r="W15" s="611"/>
      <c r="X15" s="611"/>
      <c r="Y15" s="612"/>
      <c r="Z15" s="613">
        <v>0.1</v>
      </c>
      <c r="AA15" s="613"/>
      <c r="AB15" s="613"/>
      <c r="AC15" s="613"/>
      <c r="AD15" s="614">
        <v>72718</v>
      </c>
      <c r="AE15" s="614"/>
      <c r="AF15" s="614"/>
      <c r="AG15" s="614"/>
      <c r="AH15" s="614"/>
      <c r="AI15" s="614"/>
      <c r="AJ15" s="614"/>
      <c r="AK15" s="614"/>
      <c r="AL15" s="615">
        <v>0.3</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886516</v>
      </c>
      <c r="BH15" s="611"/>
      <c r="BI15" s="611"/>
      <c r="BJ15" s="611"/>
      <c r="BK15" s="611"/>
      <c r="BL15" s="611"/>
      <c r="BM15" s="611"/>
      <c r="BN15" s="612"/>
      <c r="BO15" s="613">
        <v>3.5</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8123258</v>
      </c>
      <c r="CS15" s="611"/>
      <c r="CT15" s="611"/>
      <c r="CU15" s="611"/>
      <c r="CV15" s="611"/>
      <c r="CW15" s="611"/>
      <c r="CX15" s="611"/>
      <c r="CY15" s="612"/>
      <c r="CZ15" s="613">
        <v>12</v>
      </c>
      <c r="DA15" s="613"/>
      <c r="DB15" s="613"/>
      <c r="DC15" s="613"/>
      <c r="DD15" s="619">
        <v>2197345</v>
      </c>
      <c r="DE15" s="611"/>
      <c r="DF15" s="611"/>
      <c r="DG15" s="611"/>
      <c r="DH15" s="611"/>
      <c r="DI15" s="611"/>
      <c r="DJ15" s="611"/>
      <c r="DK15" s="611"/>
      <c r="DL15" s="611"/>
      <c r="DM15" s="611"/>
      <c r="DN15" s="611"/>
      <c r="DO15" s="611"/>
      <c r="DP15" s="612"/>
      <c r="DQ15" s="619">
        <v>4846929</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409636</v>
      </c>
      <c r="S16" s="611"/>
      <c r="T16" s="611"/>
      <c r="U16" s="611"/>
      <c r="V16" s="611"/>
      <c r="W16" s="611"/>
      <c r="X16" s="611"/>
      <c r="Y16" s="612"/>
      <c r="Z16" s="613">
        <v>0.6</v>
      </c>
      <c r="AA16" s="613"/>
      <c r="AB16" s="613"/>
      <c r="AC16" s="613"/>
      <c r="AD16" s="614">
        <v>409636</v>
      </c>
      <c r="AE16" s="614"/>
      <c r="AF16" s="614"/>
      <c r="AG16" s="614"/>
      <c r="AH16" s="614"/>
      <c r="AI16" s="614"/>
      <c r="AJ16" s="614"/>
      <c r="AK16" s="614"/>
      <c r="AL16" s="615">
        <v>1.4</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4382</v>
      </c>
      <c r="CS16" s="611"/>
      <c r="CT16" s="611"/>
      <c r="CU16" s="611"/>
      <c r="CV16" s="611"/>
      <c r="CW16" s="611"/>
      <c r="CX16" s="611"/>
      <c r="CY16" s="612"/>
      <c r="CZ16" s="613">
        <v>0</v>
      </c>
      <c r="DA16" s="613"/>
      <c r="DB16" s="613"/>
      <c r="DC16" s="613"/>
      <c r="DD16" s="619" t="s">
        <v>122</v>
      </c>
      <c r="DE16" s="611"/>
      <c r="DF16" s="611"/>
      <c r="DG16" s="611"/>
      <c r="DH16" s="611"/>
      <c r="DI16" s="611"/>
      <c r="DJ16" s="611"/>
      <c r="DK16" s="611"/>
      <c r="DL16" s="611"/>
      <c r="DM16" s="611"/>
      <c r="DN16" s="611"/>
      <c r="DO16" s="611"/>
      <c r="DP16" s="612"/>
      <c r="DQ16" s="619">
        <v>4382</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752618</v>
      </c>
      <c r="S17" s="611"/>
      <c r="T17" s="611"/>
      <c r="U17" s="611"/>
      <c r="V17" s="611"/>
      <c r="W17" s="611"/>
      <c r="X17" s="611"/>
      <c r="Y17" s="612"/>
      <c r="Z17" s="613">
        <v>1.1000000000000001</v>
      </c>
      <c r="AA17" s="613"/>
      <c r="AB17" s="613"/>
      <c r="AC17" s="613"/>
      <c r="AD17" s="614">
        <v>752618</v>
      </c>
      <c r="AE17" s="614"/>
      <c r="AF17" s="614"/>
      <c r="AG17" s="614"/>
      <c r="AH17" s="614"/>
      <c r="AI17" s="614"/>
      <c r="AJ17" s="614"/>
      <c r="AK17" s="614"/>
      <c r="AL17" s="615">
        <v>2.6</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2057577</v>
      </c>
      <c r="CS17" s="611"/>
      <c r="CT17" s="611"/>
      <c r="CU17" s="611"/>
      <c r="CV17" s="611"/>
      <c r="CW17" s="611"/>
      <c r="CX17" s="611"/>
      <c r="CY17" s="612"/>
      <c r="CZ17" s="613">
        <v>3</v>
      </c>
      <c r="DA17" s="613"/>
      <c r="DB17" s="613"/>
      <c r="DC17" s="613"/>
      <c r="DD17" s="619" t="s">
        <v>122</v>
      </c>
      <c r="DE17" s="611"/>
      <c r="DF17" s="611"/>
      <c r="DG17" s="611"/>
      <c r="DH17" s="611"/>
      <c r="DI17" s="611"/>
      <c r="DJ17" s="611"/>
      <c r="DK17" s="611"/>
      <c r="DL17" s="611"/>
      <c r="DM17" s="611"/>
      <c r="DN17" s="611"/>
      <c r="DO17" s="611"/>
      <c r="DP17" s="612"/>
      <c r="DQ17" s="619">
        <v>2057577</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127270</v>
      </c>
      <c r="S18" s="611"/>
      <c r="T18" s="611"/>
      <c r="U18" s="611"/>
      <c r="V18" s="611"/>
      <c r="W18" s="611"/>
      <c r="X18" s="611"/>
      <c r="Y18" s="612"/>
      <c r="Z18" s="613">
        <v>0.2</v>
      </c>
      <c r="AA18" s="613"/>
      <c r="AB18" s="613"/>
      <c r="AC18" s="613"/>
      <c r="AD18" s="614">
        <v>127270</v>
      </c>
      <c r="AE18" s="614"/>
      <c r="AF18" s="614"/>
      <c r="AG18" s="614"/>
      <c r="AH18" s="614"/>
      <c r="AI18" s="614"/>
      <c r="AJ18" s="614"/>
      <c r="AK18" s="614"/>
      <c r="AL18" s="615">
        <v>0.4</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625211</v>
      </c>
      <c r="S19" s="611"/>
      <c r="T19" s="611"/>
      <c r="U19" s="611"/>
      <c r="V19" s="611"/>
      <c r="W19" s="611"/>
      <c r="X19" s="611"/>
      <c r="Y19" s="612"/>
      <c r="Z19" s="613">
        <v>0.9</v>
      </c>
      <c r="AA19" s="613"/>
      <c r="AB19" s="613"/>
      <c r="AC19" s="613"/>
      <c r="AD19" s="614">
        <v>625211</v>
      </c>
      <c r="AE19" s="614"/>
      <c r="AF19" s="614"/>
      <c r="AG19" s="614"/>
      <c r="AH19" s="614"/>
      <c r="AI19" s="614"/>
      <c r="AJ19" s="614"/>
      <c r="AK19" s="614"/>
      <c r="AL19" s="615">
        <v>2.2000000000000002</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2056306</v>
      </c>
      <c r="BH19" s="611"/>
      <c r="BI19" s="611"/>
      <c r="BJ19" s="611"/>
      <c r="BK19" s="611"/>
      <c r="BL19" s="611"/>
      <c r="BM19" s="611"/>
      <c r="BN19" s="612"/>
      <c r="BO19" s="613">
        <v>8.1999999999999993</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137</v>
      </c>
      <c r="S20" s="611"/>
      <c r="T20" s="611"/>
      <c r="U20" s="611"/>
      <c r="V20" s="611"/>
      <c r="W20" s="611"/>
      <c r="X20" s="611"/>
      <c r="Y20" s="612"/>
      <c r="Z20" s="613">
        <v>0</v>
      </c>
      <c r="AA20" s="613"/>
      <c r="AB20" s="613"/>
      <c r="AC20" s="613"/>
      <c r="AD20" s="614">
        <v>137</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2056306</v>
      </c>
      <c r="BH20" s="611"/>
      <c r="BI20" s="611"/>
      <c r="BJ20" s="611"/>
      <c r="BK20" s="611"/>
      <c r="BL20" s="611"/>
      <c r="BM20" s="611"/>
      <c r="BN20" s="612"/>
      <c r="BO20" s="613">
        <v>8.1999999999999993</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67555299</v>
      </c>
      <c r="CS20" s="611"/>
      <c r="CT20" s="611"/>
      <c r="CU20" s="611"/>
      <c r="CV20" s="611"/>
      <c r="CW20" s="611"/>
      <c r="CX20" s="611"/>
      <c r="CY20" s="612"/>
      <c r="CZ20" s="613">
        <v>100</v>
      </c>
      <c r="DA20" s="613"/>
      <c r="DB20" s="613"/>
      <c r="DC20" s="613"/>
      <c r="DD20" s="619">
        <v>11081177</v>
      </c>
      <c r="DE20" s="611"/>
      <c r="DF20" s="611"/>
      <c r="DG20" s="611"/>
      <c r="DH20" s="611"/>
      <c r="DI20" s="611"/>
      <c r="DJ20" s="611"/>
      <c r="DK20" s="611"/>
      <c r="DL20" s="611"/>
      <c r="DM20" s="611"/>
      <c r="DN20" s="611"/>
      <c r="DO20" s="611"/>
      <c r="DP20" s="612"/>
      <c r="DQ20" s="619">
        <v>36508447</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24357</v>
      </c>
      <c r="S21" s="611"/>
      <c r="T21" s="611"/>
      <c r="U21" s="611"/>
      <c r="V21" s="611"/>
      <c r="W21" s="611"/>
      <c r="X21" s="611"/>
      <c r="Y21" s="612"/>
      <c r="Z21" s="613">
        <v>0</v>
      </c>
      <c r="AA21" s="613"/>
      <c r="AB21" s="613"/>
      <c r="AC21" s="613"/>
      <c r="AD21" s="614" t="s">
        <v>122</v>
      </c>
      <c r="AE21" s="614"/>
      <c r="AF21" s="614"/>
      <c r="AG21" s="614"/>
      <c r="AH21" s="614"/>
      <c r="AI21" s="614"/>
      <c r="AJ21" s="614"/>
      <c r="AK21" s="614"/>
      <c r="AL21" s="615" t="s">
        <v>122</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t="s">
        <v>122</v>
      </c>
      <c r="S22" s="611"/>
      <c r="T22" s="611"/>
      <c r="U22" s="611"/>
      <c r="V22" s="611"/>
      <c r="W22" s="611"/>
      <c r="X22" s="611"/>
      <c r="Y22" s="612"/>
      <c r="Z22" s="613" t="s">
        <v>122</v>
      </c>
      <c r="AA22" s="613"/>
      <c r="AB22" s="613"/>
      <c r="AC22" s="613"/>
      <c r="AD22" s="614" t="s">
        <v>122</v>
      </c>
      <c r="AE22" s="614"/>
      <c r="AF22" s="614"/>
      <c r="AG22" s="614"/>
      <c r="AH22" s="614"/>
      <c r="AI22" s="614"/>
      <c r="AJ22" s="614"/>
      <c r="AK22" s="614"/>
      <c r="AL22" s="615" t="s">
        <v>122</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24357</v>
      </c>
      <c r="S23" s="611"/>
      <c r="T23" s="611"/>
      <c r="U23" s="611"/>
      <c r="V23" s="611"/>
      <c r="W23" s="611"/>
      <c r="X23" s="611"/>
      <c r="Y23" s="612"/>
      <c r="Z23" s="613">
        <v>0</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2056306</v>
      </c>
      <c r="BH23" s="611"/>
      <c r="BI23" s="611"/>
      <c r="BJ23" s="611"/>
      <c r="BK23" s="611"/>
      <c r="BL23" s="611"/>
      <c r="BM23" s="611"/>
      <c r="BN23" s="612"/>
      <c r="BO23" s="613">
        <v>8.1999999999999993</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27813715</v>
      </c>
      <c r="CS24" s="600"/>
      <c r="CT24" s="600"/>
      <c r="CU24" s="600"/>
      <c r="CV24" s="600"/>
      <c r="CW24" s="600"/>
      <c r="CX24" s="600"/>
      <c r="CY24" s="601"/>
      <c r="CZ24" s="604">
        <v>41.2</v>
      </c>
      <c r="DA24" s="605"/>
      <c r="DB24" s="605"/>
      <c r="DC24" s="621"/>
      <c r="DD24" s="645">
        <v>14889833</v>
      </c>
      <c r="DE24" s="600"/>
      <c r="DF24" s="600"/>
      <c r="DG24" s="600"/>
      <c r="DH24" s="600"/>
      <c r="DI24" s="600"/>
      <c r="DJ24" s="600"/>
      <c r="DK24" s="601"/>
      <c r="DL24" s="645">
        <v>14238262</v>
      </c>
      <c r="DM24" s="600"/>
      <c r="DN24" s="600"/>
      <c r="DO24" s="600"/>
      <c r="DP24" s="600"/>
      <c r="DQ24" s="600"/>
      <c r="DR24" s="600"/>
      <c r="DS24" s="600"/>
      <c r="DT24" s="600"/>
      <c r="DU24" s="600"/>
      <c r="DV24" s="601"/>
      <c r="DW24" s="604">
        <v>49.4</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30737470</v>
      </c>
      <c r="S25" s="611"/>
      <c r="T25" s="611"/>
      <c r="U25" s="611"/>
      <c r="V25" s="611"/>
      <c r="W25" s="611"/>
      <c r="X25" s="611"/>
      <c r="Y25" s="612"/>
      <c r="Z25" s="613">
        <v>44.1</v>
      </c>
      <c r="AA25" s="613"/>
      <c r="AB25" s="613"/>
      <c r="AC25" s="613"/>
      <c r="AD25" s="614">
        <v>28656391</v>
      </c>
      <c r="AE25" s="614"/>
      <c r="AF25" s="614"/>
      <c r="AG25" s="614"/>
      <c r="AH25" s="614"/>
      <c r="AI25" s="614"/>
      <c r="AJ25" s="614"/>
      <c r="AK25" s="614"/>
      <c r="AL25" s="615">
        <v>99.4</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8522568</v>
      </c>
      <c r="CS25" s="642"/>
      <c r="CT25" s="642"/>
      <c r="CU25" s="642"/>
      <c r="CV25" s="642"/>
      <c r="CW25" s="642"/>
      <c r="CX25" s="642"/>
      <c r="CY25" s="643"/>
      <c r="CZ25" s="615">
        <v>12.6</v>
      </c>
      <c r="DA25" s="640"/>
      <c r="DB25" s="640"/>
      <c r="DC25" s="644"/>
      <c r="DD25" s="619">
        <v>7678205</v>
      </c>
      <c r="DE25" s="642"/>
      <c r="DF25" s="642"/>
      <c r="DG25" s="642"/>
      <c r="DH25" s="642"/>
      <c r="DI25" s="642"/>
      <c r="DJ25" s="642"/>
      <c r="DK25" s="643"/>
      <c r="DL25" s="619">
        <v>7082204</v>
      </c>
      <c r="DM25" s="642"/>
      <c r="DN25" s="642"/>
      <c r="DO25" s="642"/>
      <c r="DP25" s="642"/>
      <c r="DQ25" s="642"/>
      <c r="DR25" s="642"/>
      <c r="DS25" s="642"/>
      <c r="DT25" s="642"/>
      <c r="DU25" s="642"/>
      <c r="DV25" s="643"/>
      <c r="DW25" s="615">
        <v>24.6</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8167</v>
      </c>
      <c r="S26" s="611"/>
      <c r="T26" s="611"/>
      <c r="U26" s="611"/>
      <c r="V26" s="611"/>
      <c r="W26" s="611"/>
      <c r="X26" s="611"/>
      <c r="Y26" s="612"/>
      <c r="Z26" s="613">
        <v>0</v>
      </c>
      <c r="AA26" s="613"/>
      <c r="AB26" s="613"/>
      <c r="AC26" s="613"/>
      <c r="AD26" s="614">
        <v>8167</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4583683</v>
      </c>
      <c r="CS26" s="611"/>
      <c r="CT26" s="611"/>
      <c r="CU26" s="611"/>
      <c r="CV26" s="611"/>
      <c r="CW26" s="611"/>
      <c r="CX26" s="611"/>
      <c r="CY26" s="612"/>
      <c r="CZ26" s="615">
        <v>6.8</v>
      </c>
      <c r="DA26" s="640"/>
      <c r="DB26" s="640"/>
      <c r="DC26" s="644"/>
      <c r="DD26" s="619">
        <v>4154501</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298338</v>
      </c>
      <c r="S27" s="611"/>
      <c r="T27" s="611"/>
      <c r="U27" s="611"/>
      <c r="V27" s="611"/>
      <c r="W27" s="611"/>
      <c r="X27" s="611"/>
      <c r="Y27" s="612"/>
      <c r="Z27" s="613">
        <v>0.4</v>
      </c>
      <c r="AA27" s="613"/>
      <c r="AB27" s="613"/>
      <c r="AC27" s="613"/>
      <c r="AD27" s="614">
        <v>1931</v>
      </c>
      <c r="AE27" s="614"/>
      <c r="AF27" s="614"/>
      <c r="AG27" s="614"/>
      <c r="AH27" s="614"/>
      <c r="AI27" s="614"/>
      <c r="AJ27" s="614"/>
      <c r="AK27" s="614"/>
      <c r="AL27" s="615">
        <v>0</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25224978</v>
      </c>
      <c r="BH27" s="611"/>
      <c r="BI27" s="611"/>
      <c r="BJ27" s="611"/>
      <c r="BK27" s="611"/>
      <c r="BL27" s="611"/>
      <c r="BM27" s="611"/>
      <c r="BN27" s="612"/>
      <c r="BO27" s="613">
        <v>100</v>
      </c>
      <c r="BP27" s="613"/>
      <c r="BQ27" s="613"/>
      <c r="BR27" s="613"/>
      <c r="BS27" s="614">
        <v>194562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17233570</v>
      </c>
      <c r="CS27" s="642"/>
      <c r="CT27" s="642"/>
      <c r="CU27" s="642"/>
      <c r="CV27" s="642"/>
      <c r="CW27" s="642"/>
      <c r="CX27" s="642"/>
      <c r="CY27" s="643"/>
      <c r="CZ27" s="615">
        <v>25.5</v>
      </c>
      <c r="DA27" s="640"/>
      <c r="DB27" s="640"/>
      <c r="DC27" s="644"/>
      <c r="DD27" s="619">
        <v>5154051</v>
      </c>
      <c r="DE27" s="642"/>
      <c r="DF27" s="642"/>
      <c r="DG27" s="642"/>
      <c r="DH27" s="642"/>
      <c r="DI27" s="642"/>
      <c r="DJ27" s="642"/>
      <c r="DK27" s="643"/>
      <c r="DL27" s="619">
        <v>5098481</v>
      </c>
      <c r="DM27" s="642"/>
      <c r="DN27" s="642"/>
      <c r="DO27" s="642"/>
      <c r="DP27" s="642"/>
      <c r="DQ27" s="642"/>
      <c r="DR27" s="642"/>
      <c r="DS27" s="642"/>
      <c r="DT27" s="642"/>
      <c r="DU27" s="642"/>
      <c r="DV27" s="643"/>
      <c r="DW27" s="615">
        <v>17.7</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571688</v>
      </c>
      <c r="S28" s="611"/>
      <c r="T28" s="611"/>
      <c r="U28" s="611"/>
      <c r="V28" s="611"/>
      <c r="W28" s="611"/>
      <c r="X28" s="611"/>
      <c r="Y28" s="612"/>
      <c r="Z28" s="613">
        <v>0.8</v>
      </c>
      <c r="AA28" s="613"/>
      <c r="AB28" s="613"/>
      <c r="AC28" s="613"/>
      <c r="AD28" s="614">
        <v>171210</v>
      </c>
      <c r="AE28" s="614"/>
      <c r="AF28" s="614"/>
      <c r="AG28" s="614"/>
      <c r="AH28" s="614"/>
      <c r="AI28" s="614"/>
      <c r="AJ28" s="614"/>
      <c r="AK28" s="614"/>
      <c r="AL28" s="615">
        <v>0.6</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2057577</v>
      </c>
      <c r="CS28" s="611"/>
      <c r="CT28" s="611"/>
      <c r="CU28" s="611"/>
      <c r="CV28" s="611"/>
      <c r="CW28" s="611"/>
      <c r="CX28" s="611"/>
      <c r="CY28" s="612"/>
      <c r="CZ28" s="615">
        <v>3</v>
      </c>
      <c r="DA28" s="640"/>
      <c r="DB28" s="640"/>
      <c r="DC28" s="644"/>
      <c r="DD28" s="619">
        <v>2057577</v>
      </c>
      <c r="DE28" s="611"/>
      <c r="DF28" s="611"/>
      <c r="DG28" s="611"/>
      <c r="DH28" s="611"/>
      <c r="DI28" s="611"/>
      <c r="DJ28" s="611"/>
      <c r="DK28" s="612"/>
      <c r="DL28" s="619">
        <v>2057577</v>
      </c>
      <c r="DM28" s="611"/>
      <c r="DN28" s="611"/>
      <c r="DO28" s="611"/>
      <c r="DP28" s="611"/>
      <c r="DQ28" s="611"/>
      <c r="DR28" s="611"/>
      <c r="DS28" s="611"/>
      <c r="DT28" s="611"/>
      <c r="DU28" s="611"/>
      <c r="DV28" s="612"/>
      <c r="DW28" s="615">
        <v>7.1</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552512</v>
      </c>
      <c r="S29" s="611"/>
      <c r="T29" s="611"/>
      <c r="U29" s="611"/>
      <c r="V29" s="611"/>
      <c r="W29" s="611"/>
      <c r="X29" s="611"/>
      <c r="Y29" s="612"/>
      <c r="Z29" s="613">
        <v>0.8</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2053451</v>
      </c>
      <c r="CS29" s="642"/>
      <c r="CT29" s="642"/>
      <c r="CU29" s="642"/>
      <c r="CV29" s="642"/>
      <c r="CW29" s="642"/>
      <c r="CX29" s="642"/>
      <c r="CY29" s="643"/>
      <c r="CZ29" s="615">
        <v>3</v>
      </c>
      <c r="DA29" s="640"/>
      <c r="DB29" s="640"/>
      <c r="DC29" s="644"/>
      <c r="DD29" s="619">
        <v>2053451</v>
      </c>
      <c r="DE29" s="642"/>
      <c r="DF29" s="642"/>
      <c r="DG29" s="642"/>
      <c r="DH29" s="642"/>
      <c r="DI29" s="642"/>
      <c r="DJ29" s="642"/>
      <c r="DK29" s="643"/>
      <c r="DL29" s="619">
        <v>2053451</v>
      </c>
      <c r="DM29" s="642"/>
      <c r="DN29" s="642"/>
      <c r="DO29" s="642"/>
      <c r="DP29" s="642"/>
      <c r="DQ29" s="642"/>
      <c r="DR29" s="642"/>
      <c r="DS29" s="642"/>
      <c r="DT29" s="642"/>
      <c r="DU29" s="642"/>
      <c r="DV29" s="643"/>
      <c r="DW29" s="615">
        <v>7.1</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10999957</v>
      </c>
      <c r="S30" s="611"/>
      <c r="T30" s="611"/>
      <c r="U30" s="611"/>
      <c r="V30" s="611"/>
      <c r="W30" s="611"/>
      <c r="X30" s="611"/>
      <c r="Y30" s="612"/>
      <c r="Z30" s="613">
        <v>15.8</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1925570</v>
      </c>
      <c r="CS30" s="611"/>
      <c r="CT30" s="611"/>
      <c r="CU30" s="611"/>
      <c r="CV30" s="611"/>
      <c r="CW30" s="611"/>
      <c r="CX30" s="611"/>
      <c r="CY30" s="612"/>
      <c r="CZ30" s="615">
        <v>2.9</v>
      </c>
      <c r="DA30" s="640"/>
      <c r="DB30" s="640"/>
      <c r="DC30" s="644"/>
      <c r="DD30" s="619">
        <v>1925570</v>
      </c>
      <c r="DE30" s="611"/>
      <c r="DF30" s="611"/>
      <c r="DG30" s="611"/>
      <c r="DH30" s="611"/>
      <c r="DI30" s="611"/>
      <c r="DJ30" s="611"/>
      <c r="DK30" s="612"/>
      <c r="DL30" s="619">
        <v>1925570</v>
      </c>
      <c r="DM30" s="611"/>
      <c r="DN30" s="611"/>
      <c r="DO30" s="611"/>
      <c r="DP30" s="611"/>
      <c r="DQ30" s="611"/>
      <c r="DR30" s="611"/>
      <c r="DS30" s="611"/>
      <c r="DT30" s="611"/>
      <c r="DU30" s="611"/>
      <c r="DV30" s="612"/>
      <c r="DW30" s="615">
        <v>6.7</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99.6</v>
      </c>
      <c r="BH31" s="654"/>
      <c r="BI31" s="654"/>
      <c r="BJ31" s="654"/>
      <c r="BK31" s="654"/>
      <c r="BL31" s="654"/>
      <c r="BM31" s="605">
        <v>99.1</v>
      </c>
      <c r="BN31" s="654"/>
      <c r="BO31" s="654"/>
      <c r="BP31" s="654"/>
      <c r="BQ31" s="655"/>
      <c r="BR31" s="666">
        <v>99.6</v>
      </c>
      <c r="BS31" s="654"/>
      <c r="BT31" s="654"/>
      <c r="BU31" s="654"/>
      <c r="BV31" s="654"/>
      <c r="BW31" s="654"/>
      <c r="BX31" s="605">
        <v>99.2</v>
      </c>
      <c r="BY31" s="654"/>
      <c r="BZ31" s="654"/>
      <c r="CA31" s="654"/>
      <c r="CB31" s="655"/>
      <c r="CD31" s="648"/>
      <c r="CE31" s="649"/>
      <c r="CF31" s="607" t="s">
        <v>300</v>
      </c>
      <c r="CG31" s="608"/>
      <c r="CH31" s="608"/>
      <c r="CI31" s="608"/>
      <c r="CJ31" s="608"/>
      <c r="CK31" s="608"/>
      <c r="CL31" s="608"/>
      <c r="CM31" s="608"/>
      <c r="CN31" s="608"/>
      <c r="CO31" s="608"/>
      <c r="CP31" s="608"/>
      <c r="CQ31" s="609"/>
      <c r="CR31" s="610">
        <v>127881</v>
      </c>
      <c r="CS31" s="642"/>
      <c r="CT31" s="642"/>
      <c r="CU31" s="642"/>
      <c r="CV31" s="642"/>
      <c r="CW31" s="642"/>
      <c r="CX31" s="642"/>
      <c r="CY31" s="643"/>
      <c r="CZ31" s="615">
        <v>0.2</v>
      </c>
      <c r="DA31" s="640"/>
      <c r="DB31" s="640"/>
      <c r="DC31" s="644"/>
      <c r="DD31" s="619">
        <v>127881</v>
      </c>
      <c r="DE31" s="642"/>
      <c r="DF31" s="642"/>
      <c r="DG31" s="642"/>
      <c r="DH31" s="642"/>
      <c r="DI31" s="642"/>
      <c r="DJ31" s="642"/>
      <c r="DK31" s="643"/>
      <c r="DL31" s="619">
        <v>127881</v>
      </c>
      <c r="DM31" s="642"/>
      <c r="DN31" s="642"/>
      <c r="DO31" s="642"/>
      <c r="DP31" s="642"/>
      <c r="DQ31" s="642"/>
      <c r="DR31" s="642"/>
      <c r="DS31" s="642"/>
      <c r="DT31" s="642"/>
      <c r="DU31" s="642"/>
      <c r="DV31" s="643"/>
      <c r="DW31" s="615">
        <v>0.4</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9129619</v>
      </c>
      <c r="S32" s="611"/>
      <c r="T32" s="611"/>
      <c r="U32" s="611"/>
      <c r="V32" s="611"/>
      <c r="W32" s="611"/>
      <c r="X32" s="611"/>
      <c r="Y32" s="612"/>
      <c r="Z32" s="613">
        <v>13.1</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99.5</v>
      </c>
      <c r="BH32" s="642"/>
      <c r="BI32" s="642"/>
      <c r="BJ32" s="642"/>
      <c r="BK32" s="642"/>
      <c r="BL32" s="642"/>
      <c r="BM32" s="616">
        <v>98.8</v>
      </c>
      <c r="BN32" s="642"/>
      <c r="BO32" s="642"/>
      <c r="BP32" s="642"/>
      <c r="BQ32" s="665"/>
      <c r="BR32" s="667">
        <v>99.4</v>
      </c>
      <c r="BS32" s="642"/>
      <c r="BT32" s="642"/>
      <c r="BU32" s="642"/>
      <c r="BV32" s="642"/>
      <c r="BW32" s="642"/>
      <c r="BX32" s="616">
        <v>98.8</v>
      </c>
      <c r="BY32" s="642"/>
      <c r="BZ32" s="642"/>
      <c r="CA32" s="642"/>
      <c r="CB32" s="665"/>
      <c r="CD32" s="650"/>
      <c r="CE32" s="651"/>
      <c r="CF32" s="607" t="s">
        <v>304</v>
      </c>
      <c r="CG32" s="608"/>
      <c r="CH32" s="608"/>
      <c r="CI32" s="608"/>
      <c r="CJ32" s="608"/>
      <c r="CK32" s="608"/>
      <c r="CL32" s="608"/>
      <c r="CM32" s="608"/>
      <c r="CN32" s="608"/>
      <c r="CO32" s="608"/>
      <c r="CP32" s="608"/>
      <c r="CQ32" s="609"/>
      <c r="CR32" s="610">
        <v>4126</v>
      </c>
      <c r="CS32" s="611"/>
      <c r="CT32" s="611"/>
      <c r="CU32" s="611"/>
      <c r="CV32" s="611"/>
      <c r="CW32" s="611"/>
      <c r="CX32" s="611"/>
      <c r="CY32" s="612"/>
      <c r="CZ32" s="615">
        <v>0</v>
      </c>
      <c r="DA32" s="640"/>
      <c r="DB32" s="640"/>
      <c r="DC32" s="644"/>
      <c r="DD32" s="619">
        <v>4126</v>
      </c>
      <c r="DE32" s="611"/>
      <c r="DF32" s="611"/>
      <c r="DG32" s="611"/>
      <c r="DH32" s="611"/>
      <c r="DI32" s="611"/>
      <c r="DJ32" s="611"/>
      <c r="DK32" s="612"/>
      <c r="DL32" s="619">
        <v>4126</v>
      </c>
      <c r="DM32" s="611"/>
      <c r="DN32" s="611"/>
      <c r="DO32" s="611"/>
      <c r="DP32" s="611"/>
      <c r="DQ32" s="611"/>
      <c r="DR32" s="611"/>
      <c r="DS32" s="611"/>
      <c r="DT32" s="611"/>
      <c r="DU32" s="611"/>
      <c r="DV32" s="612"/>
      <c r="DW32" s="615">
        <v>0</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115682</v>
      </c>
      <c r="S33" s="611"/>
      <c r="T33" s="611"/>
      <c r="U33" s="611"/>
      <c r="V33" s="611"/>
      <c r="W33" s="611"/>
      <c r="X33" s="611"/>
      <c r="Y33" s="612"/>
      <c r="Z33" s="613">
        <v>0.2</v>
      </c>
      <c r="AA33" s="613"/>
      <c r="AB33" s="613"/>
      <c r="AC33" s="613"/>
      <c r="AD33" s="614" t="s">
        <v>122</v>
      </c>
      <c r="AE33" s="614"/>
      <c r="AF33" s="614"/>
      <c r="AG33" s="614"/>
      <c r="AH33" s="614"/>
      <c r="AI33" s="614"/>
      <c r="AJ33" s="614"/>
      <c r="AK33" s="614"/>
      <c r="AL33" s="615" t="s">
        <v>122</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99.6</v>
      </c>
      <c r="BH33" s="669"/>
      <c r="BI33" s="669"/>
      <c r="BJ33" s="669"/>
      <c r="BK33" s="669"/>
      <c r="BL33" s="669"/>
      <c r="BM33" s="670">
        <v>99.4</v>
      </c>
      <c r="BN33" s="669"/>
      <c r="BO33" s="669"/>
      <c r="BP33" s="669"/>
      <c r="BQ33" s="671"/>
      <c r="BR33" s="668">
        <v>99.7</v>
      </c>
      <c r="BS33" s="669"/>
      <c r="BT33" s="669"/>
      <c r="BU33" s="669"/>
      <c r="BV33" s="669"/>
      <c r="BW33" s="669"/>
      <c r="BX33" s="670">
        <v>99.5</v>
      </c>
      <c r="BY33" s="669"/>
      <c r="BZ33" s="669"/>
      <c r="CA33" s="669"/>
      <c r="CB33" s="671"/>
      <c r="CD33" s="607" t="s">
        <v>307</v>
      </c>
      <c r="CE33" s="608"/>
      <c r="CF33" s="608"/>
      <c r="CG33" s="608"/>
      <c r="CH33" s="608"/>
      <c r="CI33" s="608"/>
      <c r="CJ33" s="608"/>
      <c r="CK33" s="608"/>
      <c r="CL33" s="608"/>
      <c r="CM33" s="608"/>
      <c r="CN33" s="608"/>
      <c r="CO33" s="608"/>
      <c r="CP33" s="608"/>
      <c r="CQ33" s="609"/>
      <c r="CR33" s="610">
        <v>28656025</v>
      </c>
      <c r="CS33" s="642"/>
      <c r="CT33" s="642"/>
      <c r="CU33" s="642"/>
      <c r="CV33" s="642"/>
      <c r="CW33" s="642"/>
      <c r="CX33" s="642"/>
      <c r="CY33" s="643"/>
      <c r="CZ33" s="615">
        <v>42.4</v>
      </c>
      <c r="DA33" s="640"/>
      <c r="DB33" s="640"/>
      <c r="DC33" s="644"/>
      <c r="DD33" s="619">
        <v>21277395</v>
      </c>
      <c r="DE33" s="642"/>
      <c r="DF33" s="642"/>
      <c r="DG33" s="642"/>
      <c r="DH33" s="642"/>
      <c r="DI33" s="642"/>
      <c r="DJ33" s="642"/>
      <c r="DK33" s="643"/>
      <c r="DL33" s="619">
        <v>13361920</v>
      </c>
      <c r="DM33" s="642"/>
      <c r="DN33" s="642"/>
      <c r="DO33" s="642"/>
      <c r="DP33" s="642"/>
      <c r="DQ33" s="642"/>
      <c r="DR33" s="642"/>
      <c r="DS33" s="642"/>
      <c r="DT33" s="642"/>
      <c r="DU33" s="642"/>
      <c r="DV33" s="643"/>
      <c r="DW33" s="615">
        <v>46.3</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67471</v>
      </c>
      <c r="S34" s="611"/>
      <c r="T34" s="611"/>
      <c r="U34" s="611"/>
      <c r="V34" s="611"/>
      <c r="W34" s="611"/>
      <c r="X34" s="611"/>
      <c r="Y34" s="612"/>
      <c r="Z34" s="613">
        <v>0.1</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13915867</v>
      </c>
      <c r="CS34" s="611"/>
      <c r="CT34" s="611"/>
      <c r="CU34" s="611"/>
      <c r="CV34" s="611"/>
      <c r="CW34" s="611"/>
      <c r="CX34" s="611"/>
      <c r="CY34" s="612"/>
      <c r="CZ34" s="615">
        <v>20.6</v>
      </c>
      <c r="DA34" s="640"/>
      <c r="DB34" s="640"/>
      <c r="DC34" s="644"/>
      <c r="DD34" s="619">
        <v>9047529</v>
      </c>
      <c r="DE34" s="611"/>
      <c r="DF34" s="611"/>
      <c r="DG34" s="611"/>
      <c r="DH34" s="611"/>
      <c r="DI34" s="611"/>
      <c r="DJ34" s="611"/>
      <c r="DK34" s="612"/>
      <c r="DL34" s="619">
        <v>6961727</v>
      </c>
      <c r="DM34" s="611"/>
      <c r="DN34" s="611"/>
      <c r="DO34" s="611"/>
      <c r="DP34" s="611"/>
      <c r="DQ34" s="611"/>
      <c r="DR34" s="611"/>
      <c r="DS34" s="611"/>
      <c r="DT34" s="611"/>
      <c r="DU34" s="611"/>
      <c r="DV34" s="612"/>
      <c r="DW34" s="615">
        <v>24.1</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7456183</v>
      </c>
      <c r="S35" s="611"/>
      <c r="T35" s="611"/>
      <c r="U35" s="611"/>
      <c r="V35" s="611"/>
      <c r="W35" s="611"/>
      <c r="X35" s="611"/>
      <c r="Y35" s="612"/>
      <c r="Z35" s="613">
        <v>10.7</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212240</v>
      </c>
      <c r="CS35" s="642"/>
      <c r="CT35" s="642"/>
      <c r="CU35" s="642"/>
      <c r="CV35" s="642"/>
      <c r="CW35" s="642"/>
      <c r="CX35" s="642"/>
      <c r="CY35" s="643"/>
      <c r="CZ35" s="615">
        <v>0.3</v>
      </c>
      <c r="DA35" s="640"/>
      <c r="DB35" s="640"/>
      <c r="DC35" s="644"/>
      <c r="DD35" s="619">
        <v>111725</v>
      </c>
      <c r="DE35" s="642"/>
      <c r="DF35" s="642"/>
      <c r="DG35" s="642"/>
      <c r="DH35" s="642"/>
      <c r="DI35" s="642"/>
      <c r="DJ35" s="642"/>
      <c r="DK35" s="643"/>
      <c r="DL35" s="619">
        <v>111725</v>
      </c>
      <c r="DM35" s="642"/>
      <c r="DN35" s="642"/>
      <c r="DO35" s="642"/>
      <c r="DP35" s="642"/>
      <c r="DQ35" s="642"/>
      <c r="DR35" s="642"/>
      <c r="DS35" s="642"/>
      <c r="DT35" s="642"/>
      <c r="DU35" s="642"/>
      <c r="DV35" s="643"/>
      <c r="DW35" s="615">
        <v>0.4</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2049254</v>
      </c>
      <c r="S36" s="611"/>
      <c r="T36" s="611"/>
      <c r="U36" s="611"/>
      <c r="V36" s="611"/>
      <c r="W36" s="611"/>
      <c r="X36" s="611"/>
      <c r="Y36" s="612"/>
      <c r="Z36" s="613">
        <v>2.9</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5420457</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148716</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7139986</v>
      </c>
      <c r="CS36" s="611"/>
      <c r="CT36" s="611"/>
      <c r="CU36" s="611"/>
      <c r="CV36" s="611"/>
      <c r="CW36" s="611"/>
      <c r="CX36" s="611"/>
      <c r="CY36" s="612"/>
      <c r="CZ36" s="615">
        <v>10.6</v>
      </c>
      <c r="DA36" s="640"/>
      <c r="DB36" s="640"/>
      <c r="DC36" s="644"/>
      <c r="DD36" s="619">
        <v>5499951</v>
      </c>
      <c r="DE36" s="611"/>
      <c r="DF36" s="611"/>
      <c r="DG36" s="611"/>
      <c r="DH36" s="611"/>
      <c r="DI36" s="611"/>
      <c r="DJ36" s="611"/>
      <c r="DK36" s="612"/>
      <c r="DL36" s="619">
        <v>3327209</v>
      </c>
      <c r="DM36" s="611"/>
      <c r="DN36" s="611"/>
      <c r="DO36" s="611"/>
      <c r="DP36" s="611"/>
      <c r="DQ36" s="611"/>
      <c r="DR36" s="611"/>
      <c r="DS36" s="611"/>
      <c r="DT36" s="611"/>
      <c r="DU36" s="611"/>
      <c r="DV36" s="612"/>
      <c r="DW36" s="615">
        <v>11.5</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1477951</v>
      </c>
      <c r="S37" s="611"/>
      <c r="T37" s="611"/>
      <c r="U37" s="611"/>
      <c r="V37" s="611"/>
      <c r="W37" s="611"/>
      <c r="X37" s="611"/>
      <c r="Y37" s="612"/>
      <c r="Z37" s="613">
        <v>2.1</v>
      </c>
      <c r="AA37" s="613"/>
      <c r="AB37" s="613"/>
      <c r="AC37" s="613"/>
      <c r="AD37" s="614">
        <v>229</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561399</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-967629</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836843</v>
      </c>
      <c r="CS37" s="642"/>
      <c r="CT37" s="642"/>
      <c r="CU37" s="642"/>
      <c r="CV37" s="642"/>
      <c r="CW37" s="642"/>
      <c r="CX37" s="642"/>
      <c r="CY37" s="643"/>
      <c r="CZ37" s="615">
        <v>1.2</v>
      </c>
      <c r="DA37" s="640"/>
      <c r="DB37" s="640"/>
      <c r="DC37" s="644"/>
      <c r="DD37" s="619">
        <v>621485</v>
      </c>
      <c r="DE37" s="642"/>
      <c r="DF37" s="642"/>
      <c r="DG37" s="642"/>
      <c r="DH37" s="642"/>
      <c r="DI37" s="642"/>
      <c r="DJ37" s="642"/>
      <c r="DK37" s="643"/>
      <c r="DL37" s="619">
        <v>606496</v>
      </c>
      <c r="DM37" s="642"/>
      <c r="DN37" s="642"/>
      <c r="DO37" s="642"/>
      <c r="DP37" s="642"/>
      <c r="DQ37" s="642"/>
      <c r="DR37" s="642"/>
      <c r="DS37" s="642"/>
      <c r="DT37" s="642"/>
      <c r="DU37" s="642"/>
      <c r="DV37" s="643"/>
      <c r="DW37" s="615">
        <v>2.1</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6207600</v>
      </c>
      <c r="S38" s="611"/>
      <c r="T38" s="611"/>
      <c r="U38" s="611"/>
      <c r="V38" s="611"/>
      <c r="W38" s="611"/>
      <c r="X38" s="611"/>
      <c r="Y38" s="612"/>
      <c r="Z38" s="613">
        <v>8.9</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107720</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15173</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4859058</v>
      </c>
      <c r="CS38" s="611"/>
      <c r="CT38" s="611"/>
      <c r="CU38" s="611"/>
      <c r="CV38" s="611"/>
      <c r="CW38" s="611"/>
      <c r="CX38" s="611"/>
      <c r="CY38" s="612"/>
      <c r="CZ38" s="615">
        <v>7.2</v>
      </c>
      <c r="DA38" s="640"/>
      <c r="DB38" s="640"/>
      <c r="DC38" s="644"/>
      <c r="DD38" s="619">
        <v>4332546</v>
      </c>
      <c r="DE38" s="611"/>
      <c r="DF38" s="611"/>
      <c r="DG38" s="611"/>
      <c r="DH38" s="611"/>
      <c r="DI38" s="611"/>
      <c r="DJ38" s="611"/>
      <c r="DK38" s="612"/>
      <c r="DL38" s="619">
        <v>2961259</v>
      </c>
      <c r="DM38" s="611"/>
      <c r="DN38" s="611"/>
      <c r="DO38" s="611"/>
      <c r="DP38" s="611"/>
      <c r="DQ38" s="611"/>
      <c r="DR38" s="611"/>
      <c r="DS38" s="611"/>
      <c r="DT38" s="611"/>
      <c r="DU38" s="611"/>
      <c r="DV38" s="612"/>
      <c r="DW38" s="615">
        <v>10.3</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82202</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20892</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2524809</v>
      </c>
      <c r="CS39" s="642"/>
      <c r="CT39" s="642"/>
      <c r="CU39" s="642"/>
      <c r="CV39" s="642"/>
      <c r="CW39" s="642"/>
      <c r="CX39" s="642"/>
      <c r="CY39" s="643"/>
      <c r="CZ39" s="615">
        <v>3.7</v>
      </c>
      <c r="DA39" s="640"/>
      <c r="DB39" s="640"/>
      <c r="DC39" s="644"/>
      <c r="DD39" s="619">
        <v>2281579</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t="s">
        <v>122</v>
      </c>
      <c r="S40" s="611"/>
      <c r="T40" s="611"/>
      <c r="U40" s="611"/>
      <c r="V40" s="611"/>
      <c r="W40" s="611"/>
      <c r="X40" s="611"/>
      <c r="Y40" s="612"/>
      <c r="Z40" s="613" t="s">
        <v>122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02"/>
      <c r="BM40" s="608" t="s">
        <v>333</v>
      </c>
      <c r="BN40" s="608"/>
      <c r="BO40" s="608"/>
      <c r="BP40" s="608"/>
      <c r="BQ40" s="608"/>
      <c r="BR40" s="608"/>
      <c r="BS40" s="608"/>
      <c r="BT40" s="608"/>
      <c r="BU40" s="609"/>
      <c r="BV40" s="610">
        <v>116</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4065</v>
      </c>
      <c r="CS40" s="611"/>
      <c r="CT40" s="611"/>
      <c r="CU40" s="611"/>
      <c r="CV40" s="611"/>
      <c r="CW40" s="611"/>
      <c r="CX40" s="611"/>
      <c r="CY40" s="612"/>
      <c r="CZ40" s="615">
        <v>0</v>
      </c>
      <c r="DA40" s="640"/>
      <c r="DB40" s="640"/>
      <c r="DC40" s="644"/>
      <c r="DD40" s="619">
        <v>4065</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69671892</v>
      </c>
      <c r="S41" s="683"/>
      <c r="T41" s="683"/>
      <c r="U41" s="683"/>
      <c r="V41" s="683"/>
      <c r="W41" s="683"/>
      <c r="X41" s="683"/>
      <c r="Y41" s="687"/>
      <c r="Z41" s="688">
        <v>100</v>
      </c>
      <c r="AA41" s="688"/>
      <c r="AB41" s="688"/>
      <c r="AC41" s="688"/>
      <c r="AD41" s="689">
        <v>28837928</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1659926</v>
      </c>
      <c r="BA41" s="611"/>
      <c r="BB41" s="611"/>
      <c r="BC41" s="611"/>
      <c r="BD41" s="642"/>
      <c r="BE41" s="642"/>
      <c r="BF41" s="665"/>
      <c r="BG41" s="658"/>
      <c r="BH41" s="659"/>
      <c r="BI41" s="659"/>
      <c r="BJ41" s="659"/>
      <c r="BK41" s="659"/>
      <c r="BL41" s="202"/>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3009210</v>
      </c>
      <c r="BA42" s="683"/>
      <c r="BB42" s="683"/>
      <c r="BC42" s="683"/>
      <c r="BD42" s="669"/>
      <c r="BE42" s="669"/>
      <c r="BF42" s="671"/>
      <c r="BG42" s="660"/>
      <c r="BH42" s="661"/>
      <c r="BI42" s="661"/>
      <c r="BJ42" s="661"/>
      <c r="BK42" s="661"/>
      <c r="BL42" s="203"/>
      <c r="BM42" s="632" t="s">
        <v>340</v>
      </c>
      <c r="BN42" s="632"/>
      <c r="BO42" s="632"/>
      <c r="BP42" s="632"/>
      <c r="BQ42" s="632"/>
      <c r="BR42" s="632"/>
      <c r="BS42" s="632"/>
      <c r="BT42" s="632"/>
      <c r="BU42" s="633"/>
      <c r="BV42" s="682">
        <v>324</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11085559</v>
      </c>
      <c r="CS42" s="642"/>
      <c r="CT42" s="642"/>
      <c r="CU42" s="642"/>
      <c r="CV42" s="642"/>
      <c r="CW42" s="642"/>
      <c r="CX42" s="642"/>
      <c r="CY42" s="643"/>
      <c r="CZ42" s="615">
        <v>16.399999999999999</v>
      </c>
      <c r="DA42" s="640"/>
      <c r="DB42" s="640"/>
      <c r="DC42" s="644"/>
      <c r="DD42" s="619">
        <v>341219</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72516</v>
      </c>
      <c r="CS43" s="642"/>
      <c r="CT43" s="642"/>
      <c r="CU43" s="642"/>
      <c r="CV43" s="642"/>
      <c r="CW43" s="642"/>
      <c r="CX43" s="642"/>
      <c r="CY43" s="643"/>
      <c r="CZ43" s="615">
        <v>0.1</v>
      </c>
      <c r="DA43" s="640"/>
      <c r="DB43" s="640"/>
      <c r="DC43" s="644"/>
      <c r="DD43" s="619">
        <v>72516</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11081177</v>
      </c>
      <c r="CS44" s="611"/>
      <c r="CT44" s="611"/>
      <c r="CU44" s="611"/>
      <c r="CV44" s="611"/>
      <c r="CW44" s="611"/>
      <c r="CX44" s="611"/>
      <c r="CY44" s="612"/>
      <c r="CZ44" s="615">
        <v>16.399999999999999</v>
      </c>
      <c r="DA44" s="616"/>
      <c r="DB44" s="616"/>
      <c r="DC44" s="622"/>
      <c r="DD44" s="619">
        <v>336837</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2242363</v>
      </c>
      <c r="CS45" s="642"/>
      <c r="CT45" s="642"/>
      <c r="CU45" s="642"/>
      <c r="CV45" s="642"/>
      <c r="CW45" s="642"/>
      <c r="CX45" s="642"/>
      <c r="CY45" s="643"/>
      <c r="CZ45" s="615">
        <v>3.3</v>
      </c>
      <c r="DA45" s="640"/>
      <c r="DB45" s="640"/>
      <c r="DC45" s="644"/>
      <c r="DD45" s="619">
        <v>53346</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8838814</v>
      </c>
      <c r="CS46" s="611"/>
      <c r="CT46" s="611"/>
      <c r="CU46" s="611"/>
      <c r="CV46" s="611"/>
      <c r="CW46" s="611"/>
      <c r="CX46" s="611"/>
      <c r="CY46" s="612"/>
      <c r="CZ46" s="615">
        <v>13.1</v>
      </c>
      <c r="DA46" s="616"/>
      <c r="DB46" s="616"/>
      <c r="DC46" s="622"/>
      <c r="DD46" s="619">
        <v>283491</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v>4382</v>
      </c>
      <c r="CS47" s="642"/>
      <c r="CT47" s="642"/>
      <c r="CU47" s="642"/>
      <c r="CV47" s="642"/>
      <c r="CW47" s="642"/>
      <c r="CX47" s="642"/>
      <c r="CY47" s="643"/>
      <c r="CZ47" s="615">
        <v>0</v>
      </c>
      <c r="DA47" s="640"/>
      <c r="DB47" s="640"/>
      <c r="DC47" s="644"/>
      <c r="DD47" s="619">
        <v>4382</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67555299</v>
      </c>
      <c r="CS49" s="669"/>
      <c r="CT49" s="669"/>
      <c r="CU49" s="669"/>
      <c r="CV49" s="669"/>
      <c r="CW49" s="669"/>
      <c r="CX49" s="669"/>
      <c r="CY49" s="698"/>
      <c r="CZ49" s="690">
        <v>100</v>
      </c>
      <c r="DA49" s="699"/>
      <c r="DB49" s="699"/>
      <c r="DC49" s="700"/>
      <c r="DD49" s="701">
        <v>36508447</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VUhW6sNCqa0Xn+O2+ZfmwXtqwSfwi4lfbyQwSQAmOLS3DMhCHojesBv498An0vHjsMlDuu/LshTy6xj14P2ZRA==" saltValue="Y6oUTNRDzS+R538QNrFfV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374</v>
      </c>
      <c r="C7" s="737"/>
      <c r="D7" s="737"/>
      <c r="E7" s="737"/>
      <c r="F7" s="737"/>
      <c r="G7" s="737"/>
      <c r="H7" s="737"/>
      <c r="I7" s="737"/>
      <c r="J7" s="737"/>
      <c r="K7" s="737"/>
      <c r="L7" s="737"/>
      <c r="M7" s="737"/>
      <c r="N7" s="737"/>
      <c r="O7" s="737"/>
      <c r="P7" s="738"/>
      <c r="Q7" s="739">
        <v>69672</v>
      </c>
      <c r="R7" s="740"/>
      <c r="S7" s="740"/>
      <c r="T7" s="740"/>
      <c r="U7" s="740"/>
      <c r="V7" s="740">
        <v>67555</v>
      </c>
      <c r="W7" s="740"/>
      <c r="X7" s="740"/>
      <c r="Y7" s="740"/>
      <c r="Z7" s="740"/>
      <c r="AA7" s="740">
        <v>2117</v>
      </c>
      <c r="AB7" s="740"/>
      <c r="AC7" s="740"/>
      <c r="AD7" s="740"/>
      <c r="AE7" s="741"/>
      <c r="AF7" s="742">
        <v>2058</v>
      </c>
      <c r="AG7" s="743"/>
      <c r="AH7" s="743"/>
      <c r="AI7" s="743"/>
      <c r="AJ7" s="744"/>
      <c r="AK7" s="745">
        <v>7456</v>
      </c>
      <c r="AL7" s="746"/>
      <c r="AM7" s="746"/>
      <c r="AN7" s="746"/>
      <c r="AO7" s="746"/>
      <c r="AP7" s="746">
        <v>28838</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t="s">
        <v>554</v>
      </c>
      <c r="BS7" s="733" t="s">
        <v>553</v>
      </c>
      <c r="BT7" s="734"/>
      <c r="BU7" s="734"/>
      <c r="BV7" s="734"/>
      <c r="BW7" s="734"/>
      <c r="BX7" s="734"/>
      <c r="BY7" s="734"/>
      <c r="BZ7" s="734"/>
      <c r="CA7" s="734"/>
      <c r="CB7" s="734"/>
      <c r="CC7" s="734"/>
      <c r="CD7" s="734"/>
      <c r="CE7" s="734"/>
      <c r="CF7" s="734"/>
      <c r="CG7" s="749"/>
      <c r="CH7" s="730">
        <v>-1</v>
      </c>
      <c r="CI7" s="731"/>
      <c r="CJ7" s="731"/>
      <c r="CK7" s="731"/>
      <c r="CL7" s="732"/>
      <c r="CM7" s="730">
        <v>126</v>
      </c>
      <c r="CN7" s="731"/>
      <c r="CO7" s="731"/>
      <c r="CP7" s="731"/>
      <c r="CQ7" s="732"/>
      <c r="CR7" s="730">
        <v>5</v>
      </c>
      <c r="CS7" s="731"/>
      <c r="CT7" s="731"/>
      <c r="CU7" s="731"/>
      <c r="CV7" s="732"/>
      <c r="CW7" s="730" t="s">
        <v>543</v>
      </c>
      <c r="CX7" s="731"/>
      <c r="CY7" s="731"/>
      <c r="CZ7" s="731"/>
      <c r="DA7" s="732"/>
      <c r="DB7" s="730">
        <v>660</v>
      </c>
      <c r="DC7" s="731"/>
      <c r="DD7" s="731"/>
      <c r="DE7" s="731"/>
      <c r="DF7" s="732"/>
      <c r="DG7" s="730">
        <v>2824</v>
      </c>
      <c r="DH7" s="731"/>
      <c r="DI7" s="731"/>
      <c r="DJ7" s="731"/>
      <c r="DK7" s="732"/>
      <c r="DL7" s="730" t="s">
        <v>543</v>
      </c>
      <c r="DM7" s="731"/>
      <c r="DN7" s="731"/>
      <c r="DO7" s="731"/>
      <c r="DP7" s="732"/>
      <c r="DQ7" s="730" t="s">
        <v>543</v>
      </c>
      <c r="DR7" s="731"/>
      <c r="DS7" s="731"/>
      <c r="DT7" s="731"/>
      <c r="DU7" s="732"/>
      <c r="DV7" s="733"/>
      <c r="DW7" s="734"/>
      <c r="DX7" s="734"/>
      <c r="DY7" s="734"/>
      <c r="DZ7" s="735"/>
      <c r="EA7" s="217"/>
    </row>
    <row r="8" spans="1:131" s="218" customFormat="1" ht="26.25" customHeight="1" x14ac:dyDescent="0.2">
      <c r="A8" s="221">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7"/>
    </row>
    <row r="9" spans="1:131" s="218" customFormat="1" ht="26.25" customHeight="1" x14ac:dyDescent="0.2">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25"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376</v>
      </c>
      <c r="B23" s="776" t="s">
        <v>377</v>
      </c>
      <c r="C23" s="777"/>
      <c r="D23" s="777"/>
      <c r="E23" s="777"/>
      <c r="F23" s="777"/>
      <c r="G23" s="777"/>
      <c r="H23" s="777"/>
      <c r="I23" s="777"/>
      <c r="J23" s="777"/>
      <c r="K23" s="777"/>
      <c r="L23" s="777"/>
      <c r="M23" s="777"/>
      <c r="N23" s="777"/>
      <c r="O23" s="777"/>
      <c r="P23" s="778"/>
      <c r="Q23" s="779">
        <v>69672</v>
      </c>
      <c r="R23" s="780"/>
      <c r="S23" s="780"/>
      <c r="T23" s="780"/>
      <c r="U23" s="780"/>
      <c r="V23" s="780">
        <v>67555</v>
      </c>
      <c r="W23" s="780"/>
      <c r="X23" s="780"/>
      <c r="Y23" s="780"/>
      <c r="Z23" s="780"/>
      <c r="AA23" s="780">
        <v>2117</v>
      </c>
      <c r="AB23" s="780"/>
      <c r="AC23" s="780"/>
      <c r="AD23" s="780"/>
      <c r="AE23" s="781"/>
      <c r="AF23" s="782">
        <v>2058</v>
      </c>
      <c r="AG23" s="780"/>
      <c r="AH23" s="780"/>
      <c r="AI23" s="780"/>
      <c r="AJ23" s="783"/>
      <c r="AK23" s="784"/>
      <c r="AL23" s="785"/>
      <c r="AM23" s="785"/>
      <c r="AN23" s="785"/>
      <c r="AO23" s="785"/>
      <c r="AP23" s="780">
        <v>28838</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388</v>
      </c>
      <c r="C28" s="737"/>
      <c r="D28" s="737"/>
      <c r="E28" s="737"/>
      <c r="F28" s="737"/>
      <c r="G28" s="737"/>
      <c r="H28" s="737"/>
      <c r="I28" s="737"/>
      <c r="J28" s="737"/>
      <c r="K28" s="737"/>
      <c r="L28" s="737"/>
      <c r="M28" s="737"/>
      <c r="N28" s="737"/>
      <c r="O28" s="737"/>
      <c r="P28" s="738"/>
      <c r="Q28" s="809">
        <v>11280</v>
      </c>
      <c r="R28" s="810"/>
      <c r="S28" s="810"/>
      <c r="T28" s="810"/>
      <c r="U28" s="810"/>
      <c r="V28" s="810">
        <v>11131</v>
      </c>
      <c r="W28" s="810"/>
      <c r="X28" s="810"/>
      <c r="Y28" s="810"/>
      <c r="Z28" s="810"/>
      <c r="AA28" s="810">
        <v>149</v>
      </c>
      <c r="AB28" s="810"/>
      <c r="AC28" s="810"/>
      <c r="AD28" s="810"/>
      <c r="AE28" s="811"/>
      <c r="AF28" s="812">
        <v>149</v>
      </c>
      <c r="AG28" s="810"/>
      <c r="AH28" s="810"/>
      <c r="AI28" s="810"/>
      <c r="AJ28" s="813"/>
      <c r="AK28" s="814">
        <v>1660</v>
      </c>
      <c r="AL28" s="815"/>
      <c r="AM28" s="815"/>
      <c r="AN28" s="815"/>
      <c r="AO28" s="815"/>
      <c r="AP28" s="815" t="s">
        <v>543</v>
      </c>
      <c r="AQ28" s="815"/>
      <c r="AR28" s="815"/>
      <c r="AS28" s="815"/>
      <c r="AT28" s="815"/>
      <c r="AU28" s="815" t="s">
        <v>543</v>
      </c>
      <c r="AV28" s="815"/>
      <c r="AW28" s="815"/>
      <c r="AX28" s="815"/>
      <c r="AY28" s="815"/>
      <c r="AZ28" s="816" t="s">
        <v>543</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389</v>
      </c>
      <c r="C29" s="768"/>
      <c r="D29" s="768"/>
      <c r="E29" s="768"/>
      <c r="F29" s="768"/>
      <c r="G29" s="768"/>
      <c r="H29" s="768"/>
      <c r="I29" s="768"/>
      <c r="J29" s="768"/>
      <c r="K29" s="768"/>
      <c r="L29" s="768"/>
      <c r="M29" s="768"/>
      <c r="N29" s="768"/>
      <c r="O29" s="768"/>
      <c r="P29" s="769"/>
      <c r="Q29" s="770">
        <v>10008</v>
      </c>
      <c r="R29" s="771"/>
      <c r="S29" s="771"/>
      <c r="T29" s="771"/>
      <c r="U29" s="771"/>
      <c r="V29" s="771">
        <v>9642</v>
      </c>
      <c r="W29" s="771"/>
      <c r="X29" s="771"/>
      <c r="Y29" s="771"/>
      <c r="Z29" s="771"/>
      <c r="AA29" s="771">
        <v>366</v>
      </c>
      <c r="AB29" s="771"/>
      <c r="AC29" s="771"/>
      <c r="AD29" s="771"/>
      <c r="AE29" s="772"/>
      <c r="AF29" s="773">
        <v>366</v>
      </c>
      <c r="AG29" s="774"/>
      <c r="AH29" s="774"/>
      <c r="AI29" s="774"/>
      <c r="AJ29" s="775"/>
      <c r="AK29" s="821">
        <v>1754</v>
      </c>
      <c r="AL29" s="817"/>
      <c r="AM29" s="817"/>
      <c r="AN29" s="817"/>
      <c r="AO29" s="817"/>
      <c r="AP29" s="817" t="s">
        <v>543</v>
      </c>
      <c r="AQ29" s="817"/>
      <c r="AR29" s="817"/>
      <c r="AS29" s="817"/>
      <c r="AT29" s="817"/>
      <c r="AU29" s="817" t="s">
        <v>543</v>
      </c>
      <c r="AV29" s="817"/>
      <c r="AW29" s="817"/>
      <c r="AX29" s="817"/>
      <c r="AY29" s="817"/>
      <c r="AZ29" s="818" t="s">
        <v>543</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390</v>
      </c>
      <c r="C30" s="768"/>
      <c r="D30" s="768"/>
      <c r="E30" s="768"/>
      <c r="F30" s="768"/>
      <c r="G30" s="768"/>
      <c r="H30" s="768"/>
      <c r="I30" s="768"/>
      <c r="J30" s="768"/>
      <c r="K30" s="768"/>
      <c r="L30" s="768"/>
      <c r="M30" s="768"/>
      <c r="N30" s="768"/>
      <c r="O30" s="768"/>
      <c r="P30" s="769"/>
      <c r="Q30" s="770">
        <v>3543</v>
      </c>
      <c r="R30" s="771"/>
      <c r="S30" s="771"/>
      <c r="T30" s="771"/>
      <c r="U30" s="771"/>
      <c r="V30" s="771">
        <v>3499</v>
      </c>
      <c r="W30" s="771"/>
      <c r="X30" s="771"/>
      <c r="Y30" s="771"/>
      <c r="Z30" s="771"/>
      <c r="AA30" s="771">
        <v>44</v>
      </c>
      <c r="AB30" s="771"/>
      <c r="AC30" s="771"/>
      <c r="AD30" s="771"/>
      <c r="AE30" s="772"/>
      <c r="AF30" s="773">
        <v>44</v>
      </c>
      <c r="AG30" s="774"/>
      <c r="AH30" s="774"/>
      <c r="AI30" s="774"/>
      <c r="AJ30" s="775"/>
      <c r="AK30" s="821">
        <v>1398</v>
      </c>
      <c r="AL30" s="817"/>
      <c r="AM30" s="817"/>
      <c r="AN30" s="817"/>
      <c r="AO30" s="817"/>
      <c r="AP30" s="817" t="s">
        <v>543</v>
      </c>
      <c r="AQ30" s="817"/>
      <c r="AR30" s="817"/>
      <c r="AS30" s="817"/>
      <c r="AT30" s="817"/>
      <c r="AU30" s="817" t="s">
        <v>543</v>
      </c>
      <c r="AV30" s="817"/>
      <c r="AW30" s="817"/>
      <c r="AX30" s="817"/>
      <c r="AY30" s="817"/>
      <c r="AZ30" s="818" t="s">
        <v>543</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t="s">
        <v>391</v>
      </c>
      <c r="C31" s="768"/>
      <c r="D31" s="768"/>
      <c r="E31" s="768"/>
      <c r="F31" s="768"/>
      <c r="G31" s="768"/>
      <c r="H31" s="768"/>
      <c r="I31" s="768"/>
      <c r="J31" s="768"/>
      <c r="K31" s="768"/>
      <c r="L31" s="768"/>
      <c r="M31" s="768"/>
      <c r="N31" s="768"/>
      <c r="O31" s="768"/>
      <c r="P31" s="769"/>
      <c r="Q31" s="770">
        <v>2427</v>
      </c>
      <c r="R31" s="771"/>
      <c r="S31" s="771"/>
      <c r="T31" s="771"/>
      <c r="U31" s="771"/>
      <c r="V31" s="771">
        <v>2750</v>
      </c>
      <c r="W31" s="771"/>
      <c r="X31" s="771"/>
      <c r="Y31" s="771"/>
      <c r="Z31" s="771"/>
      <c r="AA31" s="771">
        <v>-323</v>
      </c>
      <c r="AB31" s="771"/>
      <c r="AC31" s="771"/>
      <c r="AD31" s="771"/>
      <c r="AE31" s="772"/>
      <c r="AF31" s="773">
        <v>1680</v>
      </c>
      <c r="AG31" s="774"/>
      <c r="AH31" s="774"/>
      <c r="AI31" s="774"/>
      <c r="AJ31" s="775"/>
      <c r="AK31" s="821">
        <v>561</v>
      </c>
      <c r="AL31" s="817"/>
      <c r="AM31" s="817"/>
      <c r="AN31" s="817"/>
      <c r="AO31" s="817"/>
      <c r="AP31" s="817">
        <v>3516</v>
      </c>
      <c r="AQ31" s="817"/>
      <c r="AR31" s="817"/>
      <c r="AS31" s="817"/>
      <c r="AT31" s="817"/>
      <c r="AU31" s="817">
        <v>2323</v>
      </c>
      <c r="AV31" s="817"/>
      <c r="AW31" s="817"/>
      <c r="AX31" s="817"/>
      <c r="AY31" s="817"/>
      <c r="AZ31" s="818" t="s">
        <v>543</v>
      </c>
      <c r="BA31" s="818"/>
      <c r="BB31" s="818"/>
      <c r="BC31" s="818"/>
      <c r="BD31" s="818"/>
      <c r="BE31" s="819" t="s">
        <v>392</v>
      </c>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c r="C32" s="768"/>
      <c r="D32" s="768"/>
      <c r="E32" s="768"/>
      <c r="F32" s="768"/>
      <c r="G32" s="768"/>
      <c r="H32" s="768"/>
      <c r="I32" s="768"/>
      <c r="J32" s="768"/>
      <c r="K32" s="768"/>
      <c r="L32" s="768"/>
      <c r="M32" s="768"/>
      <c r="N32" s="768"/>
      <c r="O32" s="768"/>
      <c r="P32" s="769"/>
      <c r="Q32" s="770"/>
      <c r="R32" s="771"/>
      <c r="S32" s="771"/>
      <c r="T32" s="771"/>
      <c r="U32" s="771"/>
      <c r="V32" s="771"/>
      <c r="W32" s="771"/>
      <c r="X32" s="771"/>
      <c r="Y32" s="771"/>
      <c r="Z32" s="771"/>
      <c r="AA32" s="771"/>
      <c r="AB32" s="771"/>
      <c r="AC32" s="771"/>
      <c r="AD32" s="771"/>
      <c r="AE32" s="772"/>
      <c r="AF32" s="773"/>
      <c r="AG32" s="774"/>
      <c r="AH32" s="774"/>
      <c r="AI32" s="774"/>
      <c r="AJ32" s="775"/>
      <c r="AK32" s="821"/>
      <c r="AL32" s="817"/>
      <c r="AM32" s="817"/>
      <c r="AN32" s="817"/>
      <c r="AO32" s="817"/>
      <c r="AP32" s="817"/>
      <c r="AQ32" s="817"/>
      <c r="AR32" s="817"/>
      <c r="AS32" s="817"/>
      <c r="AT32" s="817"/>
      <c r="AU32" s="817"/>
      <c r="AV32" s="817"/>
      <c r="AW32" s="817"/>
      <c r="AX32" s="817"/>
      <c r="AY32" s="817"/>
      <c r="AZ32" s="818"/>
      <c r="BA32" s="818"/>
      <c r="BB32" s="818"/>
      <c r="BC32" s="818"/>
      <c r="BD32" s="818"/>
      <c r="BE32" s="819"/>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393</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376</v>
      </c>
      <c r="B63" s="776" t="s">
        <v>394</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2239</v>
      </c>
      <c r="AG63" s="831"/>
      <c r="AH63" s="831"/>
      <c r="AI63" s="831"/>
      <c r="AJ63" s="832"/>
      <c r="AK63" s="833"/>
      <c r="AL63" s="828"/>
      <c r="AM63" s="828"/>
      <c r="AN63" s="828"/>
      <c r="AO63" s="828"/>
      <c r="AP63" s="831">
        <v>3516</v>
      </c>
      <c r="AQ63" s="831"/>
      <c r="AR63" s="831"/>
      <c r="AS63" s="831"/>
      <c r="AT63" s="831"/>
      <c r="AU63" s="831">
        <v>2323</v>
      </c>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396</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397</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9">
        <v>1</v>
      </c>
      <c r="B68" s="856" t="s">
        <v>544</v>
      </c>
      <c r="C68" s="857"/>
      <c r="D68" s="857"/>
      <c r="E68" s="857"/>
      <c r="F68" s="857"/>
      <c r="G68" s="857"/>
      <c r="H68" s="857"/>
      <c r="I68" s="857"/>
      <c r="J68" s="857"/>
      <c r="K68" s="857"/>
      <c r="L68" s="857"/>
      <c r="M68" s="857"/>
      <c r="N68" s="857"/>
      <c r="O68" s="857"/>
      <c r="P68" s="858"/>
      <c r="Q68" s="859">
        <v>1238</v>
      </c>
      <c r="R68" s="853"/>
      <c r="S68" s="853"/>
      <c r="T68" s="853"/>
      <c r="U68" s="853"/>
      <c r="V68" s="853">
        <v>1207</v>
      </c>
      <c r="W68" s="853"/>
      <c r="X68" s="853"/>
      <c r="Y68" s="853"/>
      <c r="Z68" s="853"/>
      <c r="AA68" s="853">
        <v>31</v>
      </c>
      <c r="AB68" s="853"/>
      <c r="AC68" s="853"/>
      <c r="AD68" s="853"/>
      <c r="AE68" s="853"/>
      <c r="AF68" s="853">
        <v>31</v>
      </c>
      <c r="AG68" s="853"/>
      <c r="AH68" s="853"/>
      <c r="AI68" s="853"/>
      <c r="AJ68" s="853"/>
      <c r="AK68" s="853">
        <v>76</v>
      </c>
      <c r="AL68" s="853"/>
      <c r="AM68" s="853"/>
      <c r="AN68" s="853"/>
      <c r="AO68" s="853"/>
      <c r="AP68" s="853" t="s">
        <v>543</v>
      </c>
      <c r="AQ68" s="853"/>
      <c r="AR68" s="853"/>
      <c r="AS68" s="853"/>
      <c r="AT68" s="853"/>
      <c r="AU68" s="853" t="s">
        <v>543</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1">
        <v>2</v>
      </c>
      <c r="B69" s="860" t="s">
        <v>545</v>
      </c>
      <c r="C69" s="861"/>
      <c r="D69" s="861"/>
      <c r="E69" s="861"/>
      <c r="F69" s="861"/>
      <c r="G69" s="861"/>
      <c r="H69" s="861"/>
      <c r="I69" s="861"/>
      <c r="J69" s="861"/>
      <c r="K69" s="861"/>
      <c r="L69" s="861"/>
      <c r="M69" s="861"/>
      <c r="N69" s="861"/>
      <c r="O69" s="861"/>
      <c r="P69" s="862"/>
      <c r="Q69" s="863">
        <v>271</v>
      </c>
      <c r="R69" s="817"/>
      <c r="S69" s="817"/>
      <c r="T69" s="817"/>
      <c r="U69" s="817"/>
      <c r="V69" s="817">
        <v>194</v>
      </c>
      <c r="W69" s="817"/>
      <c r="X69" s="817"/>
      <c r="Y69" s="817"/>
      <c r="Z69" s="817"/>
      <c r="AA69" s="817">
        <v>76</v>
      </c>
      <c r="AB69" s="817"/>
      <c r="AC69" s="817"/>
      <c r="AD69" s="817"/>
      <c r="AE69" s="817"/>
      <c r="AF69" s="817">
        <v>76</v>
      </c>
      <c r="AG69" s="817"/>
      <c r="AH69" s="817"/>
      <c r="AI69" s="817"/>
      <c r="AJ69" s="817"/>
      <c r="AK69" s="817">
        <v>70</v>
      </c>
      <c r="AL69" s="817"/>
      <c r="AM69" s="817"/>
      <c r="AN69" s="817"/>
      <c r="AO69" s="817"/>
      <c r="AP69" s="817" t="s">
        <v>543</v>
      </c>
      <c r="AQ69" s="817"/>
      <c r="AR69" s="817"/>
      <c r="AS69" s="817"/>
      <c r="AT69" s="817"/>
      <c r="AU69" s="817" t="s">
        <v>543</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1">
        <v>3</v>
      </c>
      <c r="B70" s="860" t="s">
        <v>546</v>
      </c>
      <c r="C70" s="861"/>
      <c r="D70" s="861"/>
      <c r="E70" s="861"/>
      <c r="F70" s="861"/>
      <c r="G70" s="861"/>
      <c r="H70" s="861"/>
      <c r="I70" s="861"/>
      <c r="J70" s="861"/>
      <c r="K70" s="861"/>
      <c r="L70" s="861"/>
      <c r="M70" s="861"/>
      <c r="N70" s="861"/>
      <c r="O70" s="861"/>
      <c r="P70" s="862"/>
      <c r="Q70" s="863">
        <v>10437</v>
      </c>
      <c r="R70" s="817"/>
      <c r="S70" s="817"/>
      <c r="T70" s="817"/>
      <c r="U70" s="817"/>
      <c r="V70" s="817">
        <v>10370</v>
      </c>
      <c r="W70" s="817"/>
      <c r="X70" s="817"/>
      <c r="Y70" s="817"/>
      <c r="Z70" s="817"/>
      <c r="AA70" s="817">
        <v>66</v>
      </c>
      <c r="AB70" s="817"/>
      <c r="AC70" s="817"/>
      <c r="AD70" s="817"/>
      <c r="AE70" s="817"/>
      <c r="AF70" s="817">
        <v>2520</v>
      </c>
      <c r="AG70" s="817"/>
      <c r="AH70" s="817"/>
      <c r="AI70" s="817"/>
      <c r="AJ70" s="817"/>
      <c r="AK70" s="817" t="s">
        <v>543</v>
      </c>
      <c r="AL70" s="817"/>
      <c r="AM70" s="817"/>
      <c r="AN70" s="817"/>
      <c r="AO70" s="817"/>
      <c r="AP70" s="817" t="s">
        <v>543</v>
      </c>
      <c r="AQ70" s="817"/>
      <c r="AR70" s="817"/>
      <c r="AS70" s="817"/>
      <c r="AT70" s="817"/>
      <c r="AU70" s="817" t="s">
        <v>543</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1">
        <v>4</v>
      </c>
      <c r="B71" s="860" t="s">
        <v>547</v>
      </c>
      <c r="C71" s="861"/>
      <c r="D71" s="861"/>
      <c r="E71" s="861"/>
      <c r="F71" s="861"/>
      <c r="G71" s="861"/>
      <c r="H71" s="861"/>
      <c r="I71" s="861"/>
      <c r="J71" s="861"/>
      <c r="K71" s="861"/>
      <c r="L71" s="861"/>
      <c r="M71" s="861"/>
      <c r="N71" s="861"/>
      <c r="O71" s="861"/>
      <c r="P71" s="862"/>
      <c r="Q71" s="863">
        <v>34078</v>
      </c>
      <c r="R71" s="817"/>
      <c r="S71" s="817"/>
      <c r="T71" s="817"/>
      <c r="U71" s="817"/>
      <c r="V71" s="817">
        <v>33928</v>
      </c>
      <c r="W71" s="817"/>
      <c r="X71" s="817"/>
      <c r="Y71" s="817"/>
      <c r="Z71" s="817"/>
      <c r="AA71" s="817">
        <v>150</v>
      </c>
      <c r="AB71" s="817"/>
      <c r="AC71" s="817"/>
      <c r="AD71" s="817"/>
      <c r="AE71" s="817"/>
      <c r="AF71" s="817">
        <v>150</v>
      </c>
      <c r="AG71" s="817"/>
      <c r="AH71" s="817"/>
      <c r="AI71" s="817"/>
      <c r="AJ71" s="817"/>
      <c r="AK71" s="817">
        <v>330</v>
      </c>
      <c r="AL71" s="817"/>
      <c r="AM71" s="817"/>
      <c r="AN71" s="817"/>
      <c r="AO71" s="817"/>
      <c r="AP71" s="817" t="s">
        <v>543</v>
      </c>
      <c r="AQ71" s="817"/>
      <c r="AR71" s="817"/>
      <c r="AS71" s="817"/>
      <c r="AT71" s="817"/>
      <c r="AU71" s="817" t="s">
        <v>543</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1">
        <v>5</v>
      </c>
      <c r="B72" s="860" t="s">
        <v>548</v>
      </c>
      <c r="C72" s="861"/>
      <c r="D72" s="861"/>
      <c r="E72" s="861"/>
      <c r="F72" s="861"/>
      <c r="G72" s="861"/>
      <c r="H72" s="861"/>
      <c r="I72" s="861"/>
      <c r="J72" s="861"/>
      <c r="K72" s="861"/>
      <c r="L72" s="861"/>
      <c r="M72" s="861"/>
      <c r="N72" s="861"/>
      <c r="O72" s="861"/>
      <c r="P72" s="862"/>
      <c r="Q72" s="863">
        <v>9388</v>
      </c>
      <c r="R72" s="817"/>
      <c r="S72" s="817"/>
      <c r="T72" s="817"/>
      <c r="U72" s="817"/>
      <c r="V72" s="817">
        <v>9097</v>
      </c>
      <c r="W72" s="817"/>
      <c r="X72" s="817"/>
      <c r="Y72" s="817"/>
      <c r="Z72" s="817"/>
      <c r="AA72" s="817">
        <v>291</v>
      </c>
      <c r="AB72" s="817"/>
      <c r="AC72" s="817"/>
      <c r="AD72" s="817"/>
      <c r="AE72" s="817"/>
      <c r="AF72" s="817">
        <v>291</v>
      </c>
      <c r="AG72" s="817"/>
      <c r="AH72" s="817"/>
      <c r="AI72" s="817"/>
      <c r="AJ72" s="817"/>
      <c r="AK72" s="817" t="s">
        <v>543</v>
      </c>
      <c r="AL72" s="817"/>
      <c r="AM72" s="817"/>
      <c r="AN72" s="817"/>
      <c r="AO72" s="817"/>
      <c r="AP72" s="817">
        <v>125</v>
      </c>
      <c r="AQ72" s="817"/>
      <c r="AR72" s="817"/>
      <c r="AS72" s="817"/>
      <c r="AT72" s="817"/>
      <c r="AU72" s="817">
        <v>3</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1">
        <v>6</v>
      </c>
      <c r="B73" s="860" t="s">
        <v>549</v>
      </c>
      <c r="C73" s="861"/>
      <c r="D73" s="861"/>
      <c r="E73" s="861"/>
      <c r="F73" s="861"/>
      <c r="G73" s="861"/>
      <c r="H73" s="861"/>
      <c r="I73" s="861"/>
      <c r="J73" s="861"/>
      <c r="K73" s="861"/>
      <c r="L73" s="861"/>
      <c r="M73" s="861"/>
      <c r="N73" s="861"/>
      <c r="O73" s="861"/>
      <c r="P73" s="862"/>
      <c r="Q73" s="863">
        <v>2403</v>
      </c>
      <c r="R73" s="817"/>
      <c r="S73" s="817"/>
      <c r="T73" s="817"/>
      <c r="U73" s="817"/>
      <c r="V73" s="817">
        <v>2247</v>
      </c>
      <c r="W73" s="817"/>
      <c r="X73" s="817"/>
      <c r="Y73" s="817"/>
      <c r="Z73" s="817"/>
      <c r="AA73" s="817">
        <v>156</v>
      </c>
      <c r="AB73" s="817"/>
      <c r="AC73" s="817"/>
      <c r="AD73" s="817"/>
      <c r="AE73" s="817"/>
      <c r="AF73" s="817">
        <v>156</v>
      </c>
      <c r="AG73" s="817"/>
      <c r="AH73" s="817"/>
      <c r="AI73" s="817"/>
      <c r="AJ73" s="817"/>
      <c r="AK73" s="817" t="s">
        <v>543</v>
      </c>
      <c r="AL73" s="817"/>
      <c r="AM73" s="817"/>
      <c r="AN73" s="817"/>
      <c r="AO73" s="817"/>
      <c r="AP73" s="817">
        <v>9299</v>
      </c>
      <c r="AQ73" s="817"/>
      <c r="AR73" s="817"/>
      <c r="AS73" s="817"/>
      <c r="AT73" s="817"/>
      <c r="AU73" s="817">
        <v>3100</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1">
        <v>7</v>
      </c>
      <c r="B74" s="860" t="s">
        <v>550</v>
      </c>
      <c r="C74" s="861"/>
      <c r="D74" s="861"/>
      <c r="E74" s="861"/>
      <c r="F74" s="861"/>
      <c r="G74" s="861"/>
      <c r="H74" s="861"/>
      <c r="I74" s="861"/>
      <c r="J74" s="861"/>
      <c r="K74" s="861"/>
      <c r="L74" s="861"/>
      <c r="M74" s="861"/>
      <c r="N74" s="861"/>
      <c r="O74" s="861"/>
      <c r="P74" s="862"/>
      <c r="Q74" s="863">
        <v>11048</v>
      </c>
      <c r="R74" s="817"/>
      <c r="S74" s="817"/>
      <c r="T74" s="817"/>
      <c r="U74" s="817"/>
      <c r="V74" s="817">
        <v>10962</v>
      </c>
      <c r="W74" s="817"/>
      <c r="X74" s="817"/>
      <c r="Y74" s="817"/>
      <c r="Z74" s="817"/>
      <c r="AA74" s="817">
        <v>86</v>
      </c>
      <c r="AB74" s="817"/>
      <c r="AC74" s="817"/>
      <c r="AD74" s="817"/>
      <c r="AE74" s="817"/>
      <c r="AF74" s="817">
        <v>86</v>
      </c>
      <c r="AG74" s="817"/>
      <c r="AH74" s="817"/>
      <c r="AI74" s="817"/>
      <c r="AJ74" s="817"/>
      <c r="AK74" s="817">
        <v>4624</v>
      </c>
      <c r="AL74" s="817"/>
      <c r="AM74" s="817"/>
      <c r="AN74" s="817"/>
      <c r="AO74" s="817"/>
      <c r="AP74" s="817" t="s">
        <v>543</v>
      </c>
      <c r="AQ74" s="817"/>
      <c r="AR74" s="817"/>
      <c r="AS74" s="817"/>
      <c r="AT74" s="817"/>
      <c r="AU74" s="817" t="s">
        <v>543</v>
      </c>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1">
        <v>8</v>
      </c>
      <c r="B75" s="860" t="s">
        <v>551</v>
      </c>
      <c r="C75" s="861"/>
      <c r="D75" s="861"/>
      <c r="E75" s="861"/>
      <c r="F75" s="861"/>
      <c r="G75" s="861"/>
      <c r="H75" s="861"/>
      <c r="I75" s="861"/>
      <c r="J75" s="861"/>
      <c r="K75" s="861"/>
      <c r="L75" s="861"/>
      <c r="M75" s="861"/>
      <c r="N75" s="861"/>
      <c r="O75" s="861"/>
      <c r="P75" s="862"/>
      <c r="Q75" s="864">
        <v>1656633</v>
      </c>
      <c r="R75" s="865"/>
      <c r="S75" s="865"/>
      <c r="T75" s="865"/>
      <c r="U75" s="821"/>
      <c r="V75" s="866">
        <v>1631442</v>
      </c>
      <c r="W75" s="865"/>
      <c r="X75" s="865"/>
      <c r="Y75" s="865"/>
      <c r="Z75" s="821"/>
      <c r="AA75" s="866">
        <v>25191</v>
      </c>
      <c r="AB75" s="865"/>
      <c r="AC75" s="865"/>
      <c r="AD75" s="865"/>
      <c r="AE75" s="821"/>
      <c r="AF75" s="866">
        <v>25191</v>
      </c>
      <c r="AG75" s="865"/>
      <c r="AH75" s="865"/>
      <c r="AI75" s="865"/>
      <c r="AJ75" s="821"/>
      <c r="AK75" s="866">
        <v>23240</v>
      </c>
      <c r="AL75" s="865"/>
      <c r="AM75" s="865"/>
      <c r="AN75" s="865"/>
      <c r="AO75" s="821"/>
      <c r="AP75" s="866" t="s">
        <v>543</v>
      </c>
      <c r="AQ75" s="865"/>
      <c r="AR75" s="865"/>
      <c r="AS75" s="865"/>
      <c r="AT75" s="821"/>
      <c r="AU75" s="866" t="s">
        <v>543</v>
      </c>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1">
        <v>9</v>
      </c>
      <c r="B76" s="860" t="s">
        <v>552</v>
      </c>
      <c r="C76" s="861"/>
      <c r="D76" s="861"/>
      <c r="E76" s="861"/>
      <c r="F76" s="861"/>
      <c r="G76" s="861"/>
      <c r="H76" s="861"/>
      <c r="I76" s="861"/>
      <c r="J76" s="861"/>
      <c r="K76" s="861"/>
      <c r="L76" s="861"/>
      <c r="M76" s="861"/>
      <c r="N76" s="861"/>
      <c r="O76" s="861"/>
      <c r="P76" s="862"/>
      <c r="Q76" s="864">
        <v>141</v>
      </c>
      <c r="R76" s="865"/>
      <c r="S76" s="865"/>
      <c r="T76" s="865"/>
      <c r="U76" s="821"/>
      <c r="V76" s="866">
        <v>124</v>
      </c>
      <c r="W76" s="865"/>
      <c r="X76" s="865"/>
      <c r="Y76" s="865"/>
      <c r="Z76" s="821"/>
      <c r="AA76" s="866">
        <v>18</v>
      </c>
      <c r="AB76" s="865"/>
      <c r="AC76" s="865"/>
      <c r="AD76" s="865"/>
      <c r="AE76" s="821"/>
      <c r="AF76" s="866">
        <v>18</v>
      </c>
      <c r="AG76" s="865"/>
      <c r="AH76" s="865"/>
      <c r="AI76" s="865"/>
      <c r="AJ76" s="821"/>
      <c r="AK76" s="866">
        <v>13</v>
      </c>
      <c r="AL76" s="865"/>
      <c r="AM76" s="865"/>
      <c r="AN76" s="865"/>
      <c r="AO76" s="821"/>
      <c r="AP76" s="866" t="s">
        <v>543</v>
      </c>
      <c r="AQ76" s="865"/>
      <c r="AR76" s="865"/>
      <c r="AS76" s="865"/>
      <c r="AT76" s="821"/>
      <c r="AU76" s="866" t="s">
        <v>543</v>
      </c>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3" t="s">
        <v>376</v>
      </c>
      <c r="B88" s="776" t="s">
        <v>398</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28519</v>
      </c>
      <c r="AG88" s="831"/>
      <c r="AH88" s="831"/>
      <c r="AI88" s="831"/>
      <c r="AJ88" s="831"/>
      <c r="AK88" s="828"/>
      <c r="AL88" s="828"/>
      <c r="AM88" s="828"/>
      <c r="AN88" s="828"/>
      <c r="AO88" s="828"/>
      <c r="AP88" s="831">
        <v>9424</v>
      </c>
      <c r="AQ88" s="831"/>
      <c r="AR88" s="831"/>
      <c r="AS88" s="831"/>
      <c r="AT88" s="831"/>
      <c r="AU88" s="831">
        <v>3103</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776" t="s">
        <v>399</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5</v>
      </c>
      <c r="CS102" s="839"/>
      <c r="CT102" s="839"/>
      <c r="CU102" s="839"/>
      <c r="CV102" s="878"/>
      <c r="CW102" s="877" t="s">
        <v>485</v>
      </c>
      <c r="CX102" s="839"/>
      <c r="CY102" s="839"/>
      <c r="CZ102" s="839"/>
      <c r="DA102" s="878"/>
      <c r="DB102" s="877">
        <v>660</v>
      </c>
      <c r="DC102" s="839"/>
      <c r="DD102" s="839"/>
      <c r="DE102" s="839"/>
      <c r="DF102" s="878"/>
      <c r="DG102" s="877">
        <v>2824</v>
      </c>
      <c r="DH102" s="839"/>
      <c r="DI102" s="839"/>
      <c r="DJ102" s="839"/>
      <c r="DK102" s="878"/>
      <c r="DL102" s="877" t="s">
        <v>485</v>
      </c>
      <c r="DM102" s="839"/>
      <c r="DN102" s="839"/>
      <c r="DO102" s="839"/>
      <c r="DP102" s="878"/>
      <c r="DQ102" s="877" t="s">
        <v>485</v>
      </c>
      <c r="DR102" s="839"/>
      <c r="DS102" s="839"/>
      <c r="DT102" s="839"/>
      <c r="DU102" s="878"/>
      <c r="DV102" s="776"/>
      <c r="DW102" s="777"/>
      <c r="DX102" s="777"/>
      <c r="DY102" s="777"/>
      <c r="DZ102" s="90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400</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401</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404</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405</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406</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407</v>
      </c>
      <c r="AB109" s="880"/>
      <c r="AC109" s="880"/>
      <c r="AD109" s="880"/>
      <c r="AE109" s="881"/>
      <c r="AF109" s="879" t="s">
        <v>408</v>
      </c>
      <c r="AG109" s="880"/>
      <c r="AH109" s="880"/>
      <c r="AI109" s="880"/>
      <c r="AJ109" s="881"/>
      <c r="AK109" s="879" t="s">
        <v>294</v>
      </c>
      <c r="AL109" s="880"/>
      <c r="AM109" s="880"/>
      <c r="AN109" s="880"/>
      <c r="AO109" s="881"/>
      <c r="AP109" s="879" t="s">
        <v>409</v>
      </c>
      <c r="AQ109" s="880"/>
      <c r="AR109" s="880"/>
      <c r="AS109" s="880"/>
      <c r="AT109" s="882"/>
      <c r="AU109" s="899" t="s">
        <v>406</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407</v>
      </c>
      <c r="BR109" s="880"/>
      <c r="BS109" s="880"/>
      <c r="BT109" s="880"/>
      <c r="BU109" s="881"/>
      <c r="BV109" s="879" t="s">
        <v>408</v>
      </c>
      <c r="BW109" s="880"/>
      <c r="BX109" s="880"/>
      <c r="BY109" s="880"/>
      <c r="BZ109" s="881"/>
      <c r="CA109" s="879" t="s">
        <v>294</v>
      </c>
      <c r="CB109" s="880"/>
      <c r="CC109" s="880"/>
      <c r="CD109" s="880"/>
      <c r="CE109" s="881"/>
      <c r="CF109" s="900" t="s">
        <v>409</v>
      </c>
      <c r="CG109" s="900"/>
      <c r="CH109" s="900"/>
      <c r="CI109" s="900"/>
      <c r="CJ109" s="900"/>
      <c r="CK109" s="879" t="s">
        <v>410</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407</v>
      </c>
      <c r="DH109" s="880"/>
      <c r="DI109" s="880"/>
      <c r="DJ109" s="880"/>
      <c r="DK109" s="881"/>
      <c r="DL109" s="879" t="s">
        <v>408</v>
      </c>
      <c r="DM109" s="880"/>
      <c r="DN109" s="880"/>
      <c r="DO109" s="880"/>
      <c r="DP109" s="881"/>
      <c r="DQ109" s="879" t="s">
        <v>294</v>
      </c>
      <c r="DR109" s="880"/>
      <c r="DS109" s="880"/>
      <c r="DT109" s="880"/>
      <c r="DU109" s="881"/>
      <c r="DV109" s="879" t="s">
        <v>409</v>
      </c>
      <c r="DW109" s="880"/>
      <c r="DX109" s="880"/>
      <c r="DY109" s="880"/>
      <c r="DZ109" s="882"/>
    </row>
    <row r="110" spans="1:131" s="212" customFormat="1" ht="26.25" customHeight="1" x14ac:dyDescent="0.2">
      <c r="A110" s="883" t="s">
        <v>411</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2235851</v>
      </c>
      <c r="AB110" s="887"/>
      <c r="AC110" s="887"/>
      <c r="AD110" s="887"/>
      <c r="AE110" s="888"/>
      <c r="AF110" s="889">
        <v>2241126</v>
      </c>
      <c r="AG110" s="887"/>
      <c r="AH110" s="887"/>
      <c r="AI110" s="887"/>
      <c r="AJ110" s="888"/>
      <c r="AK110" s="889">
        <v>2215373</v>
      </c>
      <c r="AL110" s="887"/>
      <c r="AM110" s="887"/>
      <c r="AN110" s="887"/>
      <c r="AO110" s="888"/>
      <c r="AP110" s="890">
        <v>8.4</v>
      </c>
      <c r="AQ110" s="891"/>
      <c r="AR110" s="891"/>
      <c r="AS110" s="891"/>
      <c r="AT110" s="892"/>
      <c r="AU110" s="893" t="s">
        <v>69</v>
      </c>
      <c r="AV110" s="894"/>
      <c r="AW110" s="894"/>
      <c r="AX110" s="894"/>
      <c r="AY110" s="894"/>
      <c r="AZ110" s="916" t="s">
        <v>412</v>
      </c>
      <c r="BA110" s="884"/>
      <c r="BB110" s="884"/>
      <c r="BC110" s="884"/>
      <c r="BD110" s="884"/>
      <c r="BE110" s="884"/>
      <c r="BF110" s="884"/>
      <c r="BG110" s="884"/>
      <c r="BH110" s="884"/>
      <c r="BI110" s="884"/>
      <c r="BJ110" s="884"/>
      <c r="BK110" s="884"/>
      <c r="BL110" s="884"/>
      <c r="BM110" s="884"/>
      <c r="BN110" s="884"/>
      <c r="BO110" s="884"/>
      <c r="BP110" s="885"/>
      <c r="BQ110" s="917">
        <v>22570182</v>
      </c>
      <c r="BR110" s="918"/>
      <c r="BS110" s="918"/>
      <c r="BT110" s="918"/>
      <c r="BU110" s="918"/>
      <c r="BV110" s="918">
        <v>24709835</v>
      </c>
      <c r="BW110" s="918"/>
      <c r="BX110" s="918"/>
      <c r="BY110" s="918"/>
      <c r="BZ110" s="918"/>
      <c r="CA110" s="918">
        <v>28837889</v>
      </c>
      <c r="CB110" s="918"/>
      <c r="CC110" s="918"/>
      <c r="CD110" s="918"/>
      <c r="CE110" s="918"/>
      <c r="CF110" s="931">
        <v>108.8</v>
      </c>
      <c r="CG110" s="932"/>
      <c r="CH110" s="932"/>
      <c r="CI110" s="932"/>
      <c r="CJ110" s="932"/>
      <c r="CK110" s="933" t="s">
        <v>413</v>
      </c>
      <c r="CL110" s="934"/>
      <c r="CM110" s="916" t="s">
        <v>414</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415</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416</v>
      </c>
      <c r="BA111" s="910"/>
      <c r="BB111" s="910"/>
      <c r="BC111" s="910"/>
      <c r="BD111" s="910"/>
      <c r="BE111" s="910"/>
      <c r="BF111" s="910"/>
      <c r="BG111" s="910"/>
      <c r="BH111" s="910"/>
      <c r="BI111" s="910"/>
      <c r="BJ111" s="910"/>
      <c r="BK111" s="910"/>
      <c r="BL111" s="910"/>
      <c r="BM111" s="910"/>
      <c r="BN111" s="910"/>
      <c r="BO111" s="910"/>
      <c r="BP111" s="911"/>
      <c r="BQ111" s="912">
        <v>1752522</v>
      </c>
      <c r="BR111" s="913"/>
      <c r="BS111" s="913"/>
      <c r="BT111" s="913"/>
      <c r="BU111" s="913"/>
      <c r="BV111" s="913">
        <v>1774720</v>
      </c>
      <c r="BW111" s="913"/>
      <c r="BX111" s="913"/>
      <c r="BY111" s="913"/>
      <c r="BZ111" s="913"/>
      <c r="CA111" s="913">
        <v>3560275</v>
      </c>
      <c r="CB111" s="913"/>
      <c r="CC111" s="913"/>
      <c r="CD111" s="913"/>
      <c r="CE111" s="913"/>
      <c r="CF111" s="907">
        <v>13.4</v>
      </c>
      <c r="CG111" s="908"/>
      <c r="CH111" s="908"/>
      <c r="CI111" s="908"/>
      <c r="CJ111" s="908"/>
      <c r="CK111" s="935"/>
      <c r="CL111" s="936"/>
      <c r="CM111" s="909" t="s">
        <v>417</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418</v>
      </c>
      <c r="B112" s="940"/>
      <c r="C112" s="910" t="s">
        <v>419</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420</v>
      </c>
      <c r="BA112" s="910"/>
      <c r="BB112" s="910"/>
      <c r="BC112" s="910"/>
      <c r="BD112" s="910"/>
      <c r="BE112" s="910"/>
      <c r="BF112" s="910"/>
      <c r="BG112" s="910"/>
      <c r="BH112" s="910"/>
      <c r="BI112" s="910"/>
      <c r="BJ112" s="910"/>
      <c r="BK112" s="910"/>
      <c r="BL112" s="910"/>
      <c r="BM112" s="910"/>
      <c r="BN112" s="910"/>
      <c r="BO112" s="910"/>
      <c r="BP112" s="911"/>
      <c r="BQ112" s="912">
        <v>2161900</v>
      </c>
      <c r="BR112" s="913"/>
      <c r="BS112" s="913"/>
      <c r="BT112" s="913"/>
      <c r="BU112" s="913"/>
      <c r="BV112" s="913">
        <v>2161775</v>
      </c>
      <c r="BW112" s="913"/>
      <c r="BX112" s="913"/>
      <c r="BY112" s="913"/>
      <c r="BZ112" s="913"/>
      <c r="CA112" s="913">
        <v>2323475</v>
      </c>
      <c r="CB112" s="913"/>
      <c r="CC112" s="913"/>
      <c r="CD112" s="913"/>
      <c r="CE112" s="913"/>
      <c r="CF112" s="907">
        <v>8.8000000000000007</v>
      </c>
      <c r="CG112" s="908"/>
      <c r="CH112" s="908"/>
      <c r="CI112" s="908"/>
      <c r="CJ112" s="908"/>
      <c r="CK112" s="935"/>
      <c r="CL112" s="936"/>
      <c r="CM112" s="909" t="s">
        <v>421</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422</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272555</v>
      </c>
      <c r="AB113" s="925"/>
      <c r="AC113" s="925"/>
      <c r="AD113" s="925"/>
      <c r="AE113" s="926"/>
      <c r="AF113" s="927">
        <v>274861</v>
      </c>
      <c r="AG113" s="925"/>
      <c r="AH113" s="925"/>
      <c r="AI113" s="925"/>
      <c r="AJ113" s="926"/>
      <c r="AK113" s="927">
        <v>165128</v>
      </c>
      <c r="AL113" s="925"/>
      <c r="AM113" s="925"/>
      <c r="AN113" s="925"/>
      <c r="AO113" s="926"/>
      <c r="AP113" s="928">
        <v>0.6</v>
      </c>
      <c r="AQ113" s="929"/>
      <c r="AR113" s="929"/>
      <c r="AS113" s="929"/>
      <c r="AT113" s="930"/>
      <c r="AU113" s="895"/>
      <c r="AV113" s="896"/>
      <c r="AW113" s="896"/>
      <c r="AX113" s="896"/>
      <c r="AY113" s="896"/>
      <c r="AZ113" s="909" t="s">
        <v>423</v>
      </c>
      <c r="BA113" s="910"/>
      <c r="BB113" s="910"/>
      <c r="BC113" s="910"/>
      <c r="BD113" s="910"/>
      <c r="BE113" s="910"/>
      <c r="BF113" s="910"/>
      <c r="BG113" s="910"/>
      <c r="BH113" s="910"/>
      <c r="BI113" s="910"/>
      <c r="BJ113" s="910"/>
      <c r="BK113" s="910"/>
      <c r="BL113" s="910"/>
      <c r="BM113" s="910"/>
      <c r="BN113" s="910"/>
      <c r="BO113" s="910"/>
      <c r="BP113" s="911"/>
      <c r="BQ113" s="912">
        <v>3736187</v>
      </c>
      <c r="BR113" s="913"/>
      <c r="BS113" s="913"/>
      <c r="BT113" s="913"/>
      <c r="BU113" s="913"/>
      <c r="BV113" s="913">
        <v>3419734</v>
      </c>
      <c r="BW113" s="913"/>
      <c r="BX113" s="913"/>
      <c r="BY113" s="913"/>
      <c r="BZ113" s="913"/>
      <c r="CA113" s="913">
        <v>3102898</v>
      </c>
      <c r="CB113" s="913"/>
      <c r="CC113" s="913"/>
      <c r="CD113" s="913"/>
      <c r="CE113" s="913"/>
      <c r="CF113" s="907">
        <v>11.7</v>
      </c>
      <c r="CG113" s="908"/>
      <c r="CH113" s="908"/>
      <c r="CI113" s="908"/>
      <c r="CJ113" s="908"/>
      <c r="CK113" s="935"/>
      <c r="CL113" s="936"/>
      <c r="CM113" s="909" t="s">
        <v>424</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425</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85281</v>
      </c>
      <c r="AB114" s="946"/>
      <c r="AC114" s="946"/>
      <c r="AD114" s="946"/>
      <c r="AE114" s="947"/>
      <c r="AF114" s="948">
        <v>334042</v>
      </c>
      <c r="AG114" s="946"/>
      <c r="AH114" s="946"/>
      <c r="AI114" s="946"/>
      <c r="AJ114" s="947"/>
      <c r="AK114" s="948">
        <v>309065</v>
      </c>
      <c r="AL114" s="946"/>
      <c r="AM114" s="946"/>
      <c r="AN114" s="946"/>
      <c r="AO114" s="947"/>
      <c r="AP114" s="949">
        <v>1.2</v>
      </c>
      <c r="AQ114" s="950"/>
      <c r="AR114" s="950"/>
      <c r="AS114" s="950"/>
      <c r="AT114" s="951"/>
      <c r="AU114" s="895"/>
      <c r="AV114" s="896"/>
      <c r="AW114" s="896"/>
      <c r="AX114" s="896"/>
      <c r="AY114" s="896"/>
      <c r="AZ114" s="909" t="s">
        <v>426</v>
      </c>
      <c r="BA114" s="910"/>
      <c r="BB114" s="910"/>
      <c r="BC114" s="910"/>
      <c r="BD114" s="910"/>
      <c r="BE114" s="910"/>
      <c r="BF114" s="910"/>
      <c r="BG114" s="910"/>
      <c r="BH114" s="910"/>
      <c r="BI114" s="910"/>
      <c r="BJ114" s="910"/>
      <c r="BK114" s="910"/>
      <c r="BL114" s="910"/>
      <c r="BM114" s="910"/>
      <c r="BN114" s="910"/>
      <c r="BO114" s="910"/>
      <c r="BP114" s="911"/>
      <c r="BQ114" s="912">
        <v>4801528</v>
      </c>
      <c r="BR114" s="913"/>
      <c r="BS114" s="913"/>
      <c r="BT114" s="913"/>
      <c r="BU114" s="913"/>
      <c r="BV114" s="913">
        <v>4903295</v>
      </c>
      <c r="BW114" s="913"/>
      <c r="BX114" s="913"/>
      <c r="BY114" s="913"/>
      <c r="BZ114" s="913"/>
      <c r="CA114" s="913">
        <v>4912166</v>
      </c>
      <c r="CB114" s="913"/>
      <c r="CC114" s="913"/>
      <c r="CD114" s="913"/>
      <c r="CE114" s="913"/>
      <c r="CF114" s="907">
        <v>18.5</v>
      </c>
      <c r="CG114" s="908"/>
      <c r="CH114" s="908"/>
      <c r="CI114" s="908"/>
      <c r="CJ114" s="908"/>
      <c r="CK114" s="935"/>
      <c r="CL114" s="936"/>
      <c r="CM114" s="909" t="s">
        <v>427</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428</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186952</v>
      </c>
      <c r="AB115" s="925"/>
      <c r="AC115" s="925"/>
      <c r="AD115" s="925"/>
      <c r="AE115" s="926"/>
      <c r="AF115" s="927">
        <v>94287</v>
      </c>
      <c r="AG115" s="925"/>
      <c r="AH115" s="925"/>
      <c r="AI115" s="925"/>
      <c r="AJ115" s="926"/>
      <c r="AK115" s="927">
        <v>200791</v>
      </c>
      <c r="AL115" s="925"/>
      <c r="AM115" s="925"/>
      <c r="AN115" s="925"/>
      <c r="AO115" s="926"/>
      <c r="AP115" s="928">
        <v>0.8</v>
      </c>
      <c r="AQ115" s="929"/>
      <c r="AR115" s="929"/>
      <c r="AS115" s="929"/>
      <c r="AT115" s="930"/>
      <c r="AU115" s="895"/>
      <c r="AV115" s="896"/>
      <c r="AW115" s="896"/>
      <c r="AX115" s="896"/>
      <c r="AY115" s="896"/>
      <c r="AZ115" s="909" t="s">
        <v>429</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430</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v>1701705</v>
      </c>
      <c r="DH115" s="946"/>
      <c r="DI115" s="946"/>
      <c r="DJ115" s="946"/>
      <c r="DK115" s="947"/>
      <c r="DL115" s="948">
        <v>1743827</v>
      </c>
      <c r="DM115" s="946"/>
      <c r="DN115" s="946"/>
      <c r="DO115" s="946"/>
      <c r="DP115" s="947"/>
      <c r="DQ115" s="948">
        <v>3548962</v>
      </c>
      <c r="DR115" s="946"/>
      <c r="DS115" s="946"/>
      <c r="DT115" s="946"/>
      <c r="DU115" s="947"/>
      <c r="DV115" s="949">
        <v>13.4</v>
      </c>
      <c r="DW115" s="950"/>
      <c r="DX115" s="950"/>
      <c r="DY115" s="950"/>
      <c r="DZ115" s="951"/>
    </row>
    <row r="116" spans="1:130" s="212" customFormat="1" ht="26.25" customHeight="1" x14ac:dyDescent="0.2">
      <c r="A116" s="943"/>
      <c r="B116" s="944"/>
      <c r="C116" s="952" t="s">
        <v>431</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432</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433</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v>50817</v>
      </c>
      <c r="DH116" s="946"/>
      <c r="DI116" s="946"/>
      <c r="DJ116" s="946"/>
      <c r="DK116" s="947"/>
      <c r="DL116" s="948">
        <v>30893</v>
      </c>
      <c r="DM116" s="946"/>
      <c r="DN116" s="946"/>
      <c r="DO116" s="946"/>
      <c r="DP116" s="947"/>
      <c r="DQ116" s="948">
        <v>11313</v>
      </c>
      <c r="DR116" s="946"/>
      <c r="DS116" s="946"/>
      <c r="DT116" s="946"/>
      <c r="DU116" s="947"/>
      <c r="DV116" s="949">
        <v>0</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434</v>
      </c>
      <c r="Z117" s="881"/>
      <c r="AA117" s="965">
        <v>2780639</v>
      </c>
      <c r="AB117" s="966"/>
      <c r="AC117" s="966"/>
      <c r="AD117" s="966"/>
      <c r="AE117" s="967"/>
      <c r="AF117" s="968">
        <v>2944316</v>
      </c>
      <c r="AG117" s="966"/>
      <c r="AH117" s="966"/>
      <c r="AI117" s="966"/>
      <c r="AJ117" s="967"/>
      <c r="AK117" s="968">
        <v>2890357</v>
      </c>
      <c r="AL117" s="966"/>
      <c r="AM117" s="966"/>
      <c r="AN117" s="966"/>
      <c r="AO117" s="967"/>
      <c r="AP117" s="969"/>
      <c r="AQ117" s="970"/>
      <c r="AR117" s="970"/>
      <c r="AS117" s="970"/>
      <c r="AT117" s="971"/>
      <c r="AU117" s="895"/>
      <c r="AV117" s="896"/>
      <c r="AW117" s="896"/>
      <c r="AX117" s="896"/>
      <c r="AY117" s="896"/>
      <c r="AZ117" s="961" t="s">
        <v>435</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436</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410</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407</v>
      </c>
      <c r="AB118" s="880"/>
      <c r="AC118" s="880"/>
      <c r="AD118" s="880"/>
      <c r="AE118" s="881"/>
      <c r="AF118" s="879" t="s">
        <v>408</v>
      </c>
      <c r="AG118" s="880"/>
      <c r="AH118" s="880"/>
      <c r="AI118" s="880"/>
      <c r="AJ118" s="881"/>
      <c r="AK118" s="879" t="s">
        <v>294</v>
      </c>
      <c r="AL118" s="880"/>
      <c r="AM118" s="880"/>
      <c r="AN118" s="880"/>
      <c r="AO118" s="881"/>
      <c r="AP118" s="957" t="s">
        <v>409</v>
      </c>
      <c r="AQ118" s="958"/>
      <c r="AR118" s="958"/>
      <c r="AS118" s="958"/>
      <c r="AT118" s="959"/>
      <c r="AU118" s="895"/>
      <c r="AV118" s="896"/>
      <c r="AW118" s="896"/>
      <c r="AX118" s="896"/>
      <c r="AY118" s="896"/>
      <c r="AZ118" s="960" t="s">
        <v>437</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438</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413</v>
      </c>
      <c r="B119" s="934"/>
      <c r="C119" s="916" t="s">
        <v>414</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439</v>
      </c>
      <c r="BP119" s="992"/>
      <c r="BQ119" s="986">
        <v>35022319</v>
      </c>
      <c r="BR119" s="987"/>
      <c r="BS119" s="987"/>
      <c r="BT119" s="987"/>
      <c r="BU119" s="987"/>
      <c r="BV119" s="987">
        <v>36969359</v>
      </c>
      <c r="BW119" s="987"/>
      <c r="BX119" s="987"/>
      <c r="BY119" s="987"/>
      <c r="BZ119" s="987"/>
      <c r="CA119" s="987">
        <v>42736703</v>
      </c>
      <c r="CB119" s="987"/>
      <c r="CC119" s="987"/>
      <c r="CD119" s="987"/>
      <c r="CE119" s="987"/>
      <c r="CF119" s="988"/>
      <c r="CG119" s="989"/>
      <c r="CH119" s="989"/>
      <c r="CI119" s="989"/>
      <c r="CJ119" s="990"/>
      <c r="CK119" s="937"/>
      <c r="CL119" s="938"/>
      <c r="CM119" s="960" t="s">
        <v>440</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417</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441</v>
      </c>
      <c r="AV120" s="979"/>
      <c r="AW120" s="979"/>
      <c r="AX120" s="979"/>
      <c r="AY120" s="980"/>
      <c r="AZ120" s="916" t="s">
        <v>442</v>
      </c>
      <c r="BA120" s="884"/>
      <c r="BB120" s="884"/>
      <c r="BC120" s="884"/>
      <c r="BD120" s="884"/>
      <c r="BE120" s="884"/>
      <c r="BF120" s="884"/>
      <c r="BG120" s="884"/>
      <c r="BH120" s="884"/>
      <c r="BI120" s="884"/>
      <c r="BJ120" s="884"/>
      <c r="BK120" s="884"/>
      <c r="BL120" s="884"/>
      <c r="BM120" s="884"/>
      <c r="BN120" s="884"/>
      <c r="BO120" s="884"/>
      <c r="BP120" s="885"/>
      <c r="BQ120" s="917">
        <v>13037533</v>
      </c>
      <c r="BR120" s="918"/>
      <c r="BS120" s="918"/>
      <c r="BT120" s="918"/>
      <c r="BU120" s="918"/>
      <c r="BV120" s="918">
        <v>14035846</v>
      </c>
      <c r="BW120" s="918"/>
      <c r="BX120" s="918"/>
      <c r="BY120" s="918"/>
      <c r="BZ120" s="918"/>
      <c r="CA120" s="918">
        <v>10051053</v>
      </c>
      <c r="CB120" s="918"/>
      <c r="CC120" s="918"/>
      <c r="CD120" s="918"/>
      <c r="CE120" s="918"/>
      <c r="CF120" s="931">
        <v>37.9</v>
      </c>
      <c r="CG120" s="932"/>
      <c r="CH120" s="932"/>
      <c r="CI120" s="932"/>
      <c r="CJ120" s="932"/>
      <c r="CK120" s="993" t="s">
        <v>443</v>
      </c>
      <c r="CL120" s="994"/>
      <c r="CM120" s="994"/>
      <c r="CN120" s="994"/>
      <c r="CO120" s="995"/>
      <c r="CP120" s="1001" t="s">
        <v>391</v>
      </c>
      <c r="CQ120" s="1002"/>
      <c r="CR120" s="1002"/>
      <c r="CS120" s="1002"/>
      <c r="CT120" s="1002"/>
      <c r="CU120" s="1002"/>
      <c r="CV120" s="1002"/>
      <c r="CW120" s="1002"/>
      <c r="CX120" s="1002"/>
      <c r="CY120" s="1002"/>
      <c r="CZ120" s="1002"/>
      <c r="DA120" s="1002"/>
      <c r="DB120" s="1002"/>
      <c r="DC120" s="1002"/>
      <c r="DD120" s="1002"/>
      <c r="DE120" s="1002"/>
      <c r="DF120" s="1003"/>
      <c r="DG120" s="917">
        <v>2161900</v>
      </c>
      <c r="DH120" s="918"/>
      <c r="DI120" s="918"/>
      <c r="DJ120" s="918"/>
      <c r="DK120" s="918"/>
      <c r="DL120" s="918">
        <v>2161775</v>
      </c>
      <c r="DM120" s="918"/>
      <c r="DN120" s="918"/>
      <c r="DO120" s="918"/>
      <c r="DP120" s="918"/>
      <c r="DQ120" s="918">
        <v>2323475</v>
      </c>
      <c r="DR120" s="918"/>
      <c r="DS120" s="918"/>
      <c r="DT120" s="918"/>
      <c r="DU120" s="918"/>
      <c r="DV120" s="919">
        <v>8.8000000000000007</v>
      </c>
      <c r="DW120" s="919"/>
      <c r="DX120" s="919"/>
      <c r="DY120" s="919"/>
      <c r="DZ120" s="920"/>
    </row>
    <row r="121" spans="1:130" s="212" customFormat="1" ht="26.25" customHeight="1" x14ac:dyDescent="0.2">
      <c r="A121" s="1044"/>
      <c r="B121" s="936"/>
      <c r="C121" s="961" t="s">
        <v>444</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445</v>
      </c>
      <c r="BA121" s="910"/>
      <c r="BB121" s="910"/>
      <c r="BC121" s="910"/>
      <c r="BD121" s="910"/>
      <c r="BE121" s="910"/>
      <c r="BF121" s="910"/>
      <c r="BG121" s="910"/>
      <c r="BH121" s="910"/>
      <c r="BI121" s="910"/>
      <c r="BJ121" s="910"/>
      <c r="BK121" s="910"/>
      <c r="BL121" s="910"/>
      <c r="BM121" s="910"/>
      <c r="BN121" s="910"/>
      <c r="BO121" s="910"/>
      <c r="BP121" s="911"/>
      <c r="BQ121" s="912">
        <v>10322353</v>
      </c>
      <c r="BR121" s="913"/>
      <c r="BS121" s="913"/>
      <c r="BT121" s="913"/>
      <c r="BU121" s="913"/>
      <c r="BV121" s="913">
        <v>10140893</v>
      </c>
      <c r="BW121" s="913"/>
      <c r="BX121" s="913"/>
      <c r="BY121" s="913"/>
      <c r="BZ121" s="913"/>
      <c r="CA121" s="913">
        <v>10021825</v>
      </c>
      <c r="CB121" s="913"/>
      <c r="CC121" s="913"/>
      <c r="CD121" s="913"/>
      <c r="CE121" s="913"/>
      <c r="CF121" s="907">
        <v>37.799999999999997</v>
      </c>
      <c r="CG121" s="908"/>
      <c r="CH121" s="908"/>
      <c r="CI121" s="908"/>
      <c r="CJ121" s="908"/>
      <c r="CK121" s="996"/>
      <c r="CL121" s="997"/>
      <c r="CM121" s="997"/>
      <c r="CN121" s="997"/>
      <c r="CO121" s="998"/>
      <c r="CP121" s="1006" t="s">
        <v>389</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t="s">
        <v>122</v>
      </c>
      <c r="DR121" s="913"/>
      <c r="DS121" s="913"/>
      <c r="DT121" s="913"/>
      <c r="DU121" s="913"/>
      <c r="DV121" s="914" t="s">
        <v>122</v>
      </c>
      <c r="DW121" s="914"/>
      <c r="DX121" s="914"/>
      <c r="DY121" s="914"/>
      <c r="DZ121" s="915"/>
    </row>
    <row r="122" spans="1:130" s="212" customFormat="1" ht="26.25" customHeight="1" x14ac:dyDescent="0.2">
      <c r="A122" s="1044"/>
      <c r="B122" s="936"/>
      <c r="C122" s="909" t="s">
        <v>427</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446</v>
      </c>
      <c r="BA122" s="952"/>
      <c r="BB122" s="952"/>
      <c r="BC122" s="952"/>
      <c r="BD122" s="952"/>
      <c r="BE122" s="952"/>
      <c r="BF122" s="952"/>
      <c r="BG122" s="952"/>
      <c r="BH122" s="952"/>
      <c r="BI122" s="952"/>
      <c r="BJ122" s="952"/>
      <c r="BK122" s="952"/>
      <c r="BL122" s="952"/>
      <c r="BM122" s="952"/>
      <c r="BN122" s="952"/>
      <c r="BO122" s="952"/>
      <c r="BP122" s="953"/>
      <c r="BQ122" s="986">
        <v>9737505</v>
      </c>
      <c r="BR122" s="987"/>
      <c r="BS122" s="987"/>
      <c r="BT122" s="987"/>
      <c r="BU122" s="987"/>
      <c r="BV122" s="987">
        <v>8898961</v>
      </c>
      <c r="BW122" s="987"/>
      <c r="BX122" s="987"/>
      <c r="BY122" s="987"/>
      <c r="BZ122" s="987"/>
      <c r="CA122" s="987">
        <v>8152810</v>
      </c>
      <c r="CB122" s="987"/>
      <c r="CC122" s="987"/>
      <c r="CD122" s="987"/>
      <c r="CE122" s="987"/>
      <c r="CF122" s="1004">
        <v>30.8</v>
      </c>
      <c r="CG122" s="1005"/>
      <c r="CH122" s="1005"/>
      <c r="CI122" s="1005"/>
      <c r="CJ122" s="1005"/>
      <c r="CK122" s="996"/>
      <c r="CL122" s="997"/>
      <c r="CM122" s="997"/>
      <c r="CN122" s="997"/>
      <c r="CO122" s="998"/>
      <c r="CP122" s="1006" t="s">
        <v>390</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433</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v>20316</v>
      </c>
      <c r="AB123" s="946"/>
      <c r="AC123" s="946"/>
      <c r="AD123" s="946"/>
      <c r="AE123" s="947"/>
      <c r="AF123" s="948">
        <v>19924</v>
      </c>
      <c r="AG123" s="946"/>
      <c r="AH123" s="946"/>
      <c r="AI123" s="946"/>
      <c r="AJ123" s="947"/>
      <c r="AK123" s="948">
        <v>19580</v>
      </c>
      <c r="AL123" s="946"/>
      <c r="AM123" s="946"/>
      <c r="AN123" s="946"/>
      <c r="AO123" s="947"/>
      <c r="AP123" s="949">
        <v>0.1</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447</v>
      </c>
      <c r="BP123" s="992"/>
      <c r="BQ123" s="1050">
        <v>33097391</v>
      </c>
      <c r="BR123" s="1051"/>
      <c r="BS123" s="1051"/>
      <c r="BT123" s="1051"/>
      <c r="BU123" s="1051"/>
      <c r="BV123" s="1051">
        <v>33075700</v>
      </c>
      <c r="BW123" s="1051"/>
      <c r="BX123" s="1051"/>
      <c r="BY123" s="1051"/>
      <c r="BZ123" s="1051"/>
      <c r="CA123" s="1051">
        <v>28225688</v>
      </c>
      <c r="CB123" s="1051"/>
      <c r="CC123" s="1051"/>
      <c r="CD123" s="1051"/>
      <c r="CE123" s="1051"/>
      <c r="CF123" s="988"/>
      <c r="CG123" s="989"/>
      <c r="CH123" s="989"/>
      <c r="CI123" s="989"/>
      <c r="CJ123" s="990"/>
      <c r="CK123" s="996"/>
      <c r="CL123" s="997"/>
      <c r="CM123" s="997"/>
      <c r="CN123" s="997"/>
      <c r="CO123" s="998"/>
      <c r="CP123" s="1006" t="s">
        <v>388</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436</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448</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7.8</v>
      </c>
      <c r="BR124" s="1014"/>
      <c r="BS124" s="1014"/>
      <c r="BT124" s="1014"/>
      <c r="BU124" s="1014"/>
      <c r="BV124" s="1014">
        <v>15.3</v>
      </c>
      <c r="BW124" s="1014"/>
      <c r="BX124" s="1014"/>
      <c r="BY124" s="1014"/>
      <c r="BZ124" s="1014"/>
      <c r="CA124" s="1014">
        <v>54.7</v>
      </c>
      <c r="CB124" s="1014"/>
      <c r="CC124" s="1014"/>
      <c r="CD124" s="1014"/>
      <c r="CE124" s="1014"/>
      <c r="CF124" s="1015"/>
      <c r="CG124" s="1016"/>
      <c r="CH124" s="1016"/>
      <c r="CI124" s="1016"/>
      <c r="CJ124" s="1017"/>
      <c r="CK124" s="999"/>
      <c r="CL124" s="999"/>
      <c r="CM124" s="999"/>
      <c r="CN124" s="999"/>
      <c r="CO124" s="1000"/>
      <c r="CP124" s="1006" t="s">
        <v>449</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438</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450</v>
      </c>
      <c r="CL125" s="994"/>
      <c r="CM125" s="994"/>
      <c r="CN125" s="994"/>
      <c r="CO125" s="995"/>
      <c r="CP125" s="916" t="s">
        <v>451</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440</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v>166636</v>
      </c>
      <c r="AB126" s="946"/>
      <c r="AC126" s="946"/>
      <c r="AD126" s="946"/>
      <c r="AE126" s="947"/>
      <c r="AF126" s="948">
        <v>74363</v>
      </c>
      <c r="AG126" s="946"/>
      <c r="AH126" s="946"/>
      <c r="AI126" s="946"/>
      <c r="AJ126" s="947"/>
      <c r="AK126" s="948">
        <v>181211</v>
      </c>
      <c r="AL126" s="946"/>
      <c r="AM126" s="946"/>
      <c r="AN126" s="946"/>
      <c r="AO126" s="947"/>
      <c r="AP126" s="949">
        <v>0.7</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452</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453</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454</v>
      </c>
      <c r="AY127" s="1019"/>
      <c r="AZ127" s="1019"/>
      <c r="BA127" s="1019"/>
      <c r="BB127" s="1019"/>
      <c r="BC127" s="1019"/>
      <c r="BD127" s="1019"/>
      <c r="BE127" s="1020"/>
      <c r="BF127" s="1021" t="s">
        <v>455</v>
      </c>
      <c r="BG127" s="1019"/>
      <c r="BH127" s="1019"/>
      <c r="BI127" s="1019"/>
      <c r="BJ127" s="1019"/>
      <c r="BK127" s="1019"/>
      <c r="BL127" s="1020"/>
      <c r="BM127" s="1021" t="s">
        <v>456</v>
      </c>
      <c r="BN127" s="1019"/>
      <c r="BO127" s="1019"/>
      <c r="BP127" s="1019"/>
      <c r="BQ127" s="1019"/>
      <c r="BR127" s="1019"/>
      <c r="BS127" s="1020"/>
      <c r="BT127" s="1021" t="s">
        <v>457</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458</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459</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460</v>
      </c>
      <c r="X128" s="1030"/>
      <c r="Y128" s="1030"/>
      <c r="Z128" s="1031"/>
      <c r="AA128" s="1032">
        <v>1029902</v>
      </c>
      <c r="AB128" s="1033"/>
      <c r="AC128" s="1033"/>
      <c r="AD128" s="1033"/>
      <c r="AE128" s="1034"/>
      <c r="AF128" s="1035">
        <v>1084706</v>
      </c>
      <c r="AG128" s="1033"/>
      <c r="AH128" s="1033"/>
      <c r="AI128" s="1033"/>
      <c r="AJ128" s="1034"/>
      <c r="AK128" s="1035">
        <v>999673</v>
      </c>
      <c r="AL128" s="1033"/>
      <c r="AM128" s="1033"/>
      <c r="AN128" s="1033"/>
      <c r="AO128" s="1034"/>
      <c r="AP128" s="1036"/>
      <c r="AQ128" s="1037"/>
      <c r="AR128" s="1037"/>
      <c r="AS128" s="1037"/>
      <c r="AT128" s="1038"/>
      <c r="AU128" s="214"/>
      <c r="AV128" s="214"/>
      <c r="AW128" s="214"/>
      <c r="AX128" s="883" t="s">
        <v>461</v>
      </c>
      <c r="AY128" s="884"/>
      <c r="AZ128" s="884"/>
      <c r="BA128" s="884"/>
      <c r="BB128" s="884"/>
      <c r="BC128" s="884"/>
      <c r="BD128" s="884"/>
      <c r="BE128" s="885"/>
      <c r="BF128" s="1039" t="s">
        <v>122</v>
      </c>
      <c r="BG128" s="1040"/>
      <c r="BH128" s="1040"/>
      <c r="BI128" s="1040"/>
      <c r="BJ128" s="1040"/>
      <c r="BK128" s="1040"/>
      <c r="BL128" s="1041"/>
      <c r="BM128" s="1039">
        <v>11.92</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462</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103</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463</v>
      </c>
      <c r="X129" s="1058"/>
      <c r="Y129" s="1058"/>
      <c r="Z129" s="1059"/>
      <c r="AA129" s="945">
        <v>25787460</v>
      </c>
      <c r="AB129" s="946"/>
      <c r="AC129" s="946"/>
      <c r="AD129" s="946"/>
      <c r="AE129" s="947"/>
      <c r="AF129" s="948">
        <v>26724955</v>
      </c>
      <c r="AG129" s="946"/>
      <c r="AH129" s="946"/>
      <c r="AI129" s="946"/>
      <c r="AJ129" s="947"/>
      <c r="AK129" s="948">
        <v>27627458</v>
      </c>
      <c r="AL129" s="946"/>
      <c r="AM129" s="946"/>
      <c r="AN129" s="946"/>
      <c r="AO129" s="947"/>
      <c r="AP129" s="1060"/>
      <c r="AQ129" s="1061"/>
      <c r="AR129" s="1061"/>
      <c r="AS129" s="1061"/>
      <c r="AT129" s="1062"/>
      <c r="AU129" s="215"/>
      <c r="AV129" s="215"/>
      <c r="AW129" s="215"/>
      <c r="AX129" s="1052" t="s">
        <v>464</v>
      </c>
      <c r="AY129" s="910"/>
      <c r="AZ129" s="910"/>
      <c r="BA129" s="910"/>
      <c r="BB129" s="910"/>
      <c r="BC129" s="910"/>
      <c r="BD129" s="910"/>
      <c r="BE129" s="911"/>
      <c r="BF129" s="1053" t="s">
        <v>122</v>
      </c>
      <c r="BG129" s="1054"/>
      <c r="BH129" s="1054"/>
      <c r="BI129" s="1054"/>
      <c r="BJ129" s="1054"/>
      <c r="BK129" s="1054"/>
      <c r="BL129" s="1055"/>
      <c r="BM129" s="1053">
        <v>16.920000000000002</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465</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466</v>
      </c>
      <c r="X130" s="1058"/>
      <c r="Y130" s="1058"/>
      <c r="Z130" s="1059"/>
      <c r="AA130" s="945">
        <v>1401977</v>
      </c>
      <c r="AB130" s="946"/>
      <c r="AC130" s="946"/>
      <c r="AD130" s="946"/>
      <c r="AE130" s="947"/>
      <c r="AF130" s="948">
        <v>1304941</v>
      </c>
      <c r="AG130" s="946"/>
      <c r="AH130" s="946"/>
      <c r="AI130" s="946"/>
      <c r="AJ130" s="947"/>
      <c r="AK130" s="948">
        <v>1117701</v>
      </c>
      <c r="AL130" s="946"/>
      <c r="AM130" s="946"/>
      <c r="AN130" s="946"/>
      <c r="AO130" s="947"/>
      <c r="AP130" s="1060"/>
      <c r="AQ130" s="1061"/>
      <c r="AR130" s="1061"/>
      <c r="AS130" s="1061"/>
      <c r="AT130" s="1062"/>
      <c r="AU130" s="215"/>
      <c r="AV130" s="215"/>
      <c r="AW130" s="215"/>
      <c r="AX130" s="1052" t="s">
        <v>467</v>
      </c>
      <c r="AY130" s="910"/>
      <c r="AZ130" s="910"/>
      <c r="BA130" s="910"/>
      <c r="BB130" s="910"/>
      <c r="BC130" s="910"/>
      <c r="BD130" s="910"/>
      <c r="BE130" s="911"/>
      <c r="BF130" s="1088">
        <v>2.1</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468</v>
      </c>
      <c r="X131" s="1095"/>
      <c r="Y131" s="1095"/>
      <c r="Z131" s="1096"/>
      <c r="AA131" s="991">
        <v>24385483</v>
      </c>
      <c r="AB131" s="973"/>
      <c r="AC131" s="973"/>
      <c r="AD131" s="973"/>
      <c r="AE131" s="974"/>
      <c r="AF131" s="972">
        <v>25420014</v>
      </c>
      <c r="AG131" s="973"/>
      <c r="AH131" s="973"/>
      <c r="AI131" s="973"/>
      <c r="AJ131" s="974"/>
      <c r="AK131" s="972">
        <v>26509757</v>
      </c>
      <c r="AL131" s="973"/>
      <c r="AM131" s="973"/>
      <c r="AN131" s="973"/>
      <c r="AO131" s="974"/>
      <c r="AP131" s="1097"/>
      <c r="AQ131" s="1098"/>
      <c r="AR131" s="1098"/>
      <c r="AS131" s="1098"/>
      <c r="AT131" s="1099"/>
      <c r="AU131" s="215"/>
      <c r="AV131" s="215"/>
      <c r="AW131" s="215"/>
      <c r="AX131" s="1070" t="s">
        <v>469</v>
      </c>
      <c r="AY131" s="713"/>
      <c r="AZ131" s="713"/>
      <c r="BA131" s="713"/>
      <c r="BB131" s="713"/>
      <c r="BC131" s="713"/>
      <c r="BD131" s="713"/>
      <c r="BE131" s="1023"/>
      <c r="BF131" s="1071">
        <v>54.7</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470</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471</v>
      </c>
      <c r="W132" s="1081"/>
      <c r="X132" s="1081"/>
      <c r="Y132" s="1081"/>
      <c r="Z132" s="1082"/>
      <c r="AA132" s="1083">
        <v>1.43019517</v>
      </c>
      <c r="AB132" s="1084"/>
      <c r="AC132" s="1084"/>
      <c r="AD132" s="1084"/>
      <c r="AE132" s="1085"/>
      <c r="AF132" s="1086">
        <v>2.1820168940000002</v>
      </c>
      <c r="AG132" s="1084"/>
      <c r="AH132" s="1084"/>
      <c r="AI132" s="1084"/>
      <c r="AJ132" s="1085"/>
      <c r="AK132" s="1086">
        <v>2.9158434010000001</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472</v>
      </c>
      <c r="W133" s="1064"/>
      <c r="X133" s="1064"/>
      <c r="Y133" s="1064"/>
      <c r="Z133" s="1065"/>
      <c r="AA133" s="1066">
        <v>0.2</v>
      </c>
      <c r="AB133" s="1067"/>
      <c r="AC133" s="1067"/>
      <c r="AD133" s="1067"/>
      <c r="AE133" s="1068"/>
      <c r="AF133" s="1066">
        <v>1.2</v>
      </c>
      <c r="AG133" s="1067"/>
      <c r="AH133" s="1067"/>
      <c r="AI133" s="1067"/>
      <c r="AJ133" s="1068"/>
      <c r="AK133" s="1066">
        <v>2.1</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R/cDG8iA/CZj59gh0EaVEcSfFhFhuCKg5uHlqnmpF2Mg3bhTHtSAXYPnFOGcKNFK+nFaGSIj/eSlwgxPnvELQ==" saltValue="3edgDW9P7Sfg7sBxe/3TW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AEAEA"/>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473</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niKrJUF9j+pOwWHW8Gof+Gzf+ESUqpRhowoccSdrj/nXJOOW0OzQVcb0piqbdIpSSz9U5n9g+OgoJP+GDlb55A==" saltValue="ayE8/tjtu2NLM9uEK36mXA=="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gU/9mepPsz7vNQjs1BTPAM3ypRND25ogI9T0oJFqfTJwxRFM10yFfB0Q6TPqx/9ruyMymp5v0EyNlEH+2d2fwA==" saltValue="f8jWMJUWFDVh4fwpAUhwpg=="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475</v>
      </c>
      <c r="AL6" s="248"/>
      <c r="AM6" s="248"/>
      <c r="AN6" s="248"/>
    </row>
    <row r="7" spans="1:46" ht="13.5" customHeight="1" x14ac:dyDescent="0.2">
      <c r="A7" s="247"/>
      <c r="AK7" s="250"/>
      <c r="AL7" s="251"/>
      <c r="AM7" s="251"/>
      <c r="AN7" s="252"/>
      <c r="AO7" s="1101" t="s">
        <v>476</v>
      </c>
      <c r="AP7" s="253"/>
      <c r="AQ7" s="254" t="s">
        <v>477</v>
      </c>
      <c r="AR7" s="255"/>
    </row>
    <row r="8" spans="1:46" ht="13" x14ac:dyDescent="0.2">
      <c r="A8" s="247"/>
      <c r="AK8" s="256"/>
      <c r="AL8" s="257"/>
      <c r="AM8" s="257"/>
      <c r="AN8" s="258"/>
      <c r="AO8" s="1102"/>
      <c r="AP8" s="259" t="s">
        <v>478</v>
      </c>
      <c r="AQ8" s="260" t="s">
        <v>479</v>
      </c>
      <c r="AR8" s="261" t="s">
        <v>480</v>
      </c>
    </row>
    <row r="9" spans="1:46" ht="13" x14ac:dyDescent="0.2">
      <c r="A9" s="247"/>
      <c r="AK9" s="1103" t="s">
        <v>481</v>
      </c>
      <c r="AL9" s="1104"/>
      <c r="AM9" s="1104"/>
      <c r="AN9" s="1105"/>
      <c r="AO9" s="262">
        <v>8522568</v>
      </c>
      <c r="AP9" s="262">
        <v>65811</v>
      </c>
      <c r="AQ9" s="263">
        <v>68274</v>
      </c>
      <c r="AR9" s="264">
        <v>-3.6</v>
      </c>
    </row>
    <row r="10" spans="1:46" ht="13.5" customHeight="1" x14ac:dyDescent="0.2">
      <c r="A10" s="247"/>
      <c r="AK10" s="1103" t="s">
        <v>482</v>
      </c>
      <c r="AL10" s="1104"/>
      <c r="AM10" s="1104"/>
      <c r="AN10" s="1105"/>
      <c r="AO10" s="265">
        <v>50681</v>
      </c>
      <c r="AP10" s="265">
        <v>391</v>
      </c>
      <c r="AQ10" s="266">
        <v>4860</v>
      </c>
      <c r="AR10" s="267">
        <v>-92</v>
      </c>
    </row>
    <row r="11" spans="1:46" ht="13.5" customHeight="1" x14ac:dyDescent="0.2">
      <c r="A11" s="247"/>
      <c r="AK11" s="1103" t="s">
        <v>483</v>
      </c>
      <c r="AL11" s="1104"/>
      <c r="AM11" s="1104"/>
      <c r="AN11" s="1105"/>
      <c r="AO11" s="265">
        <v>48599</v>
      </c>
      <c r="AP11" s="265">
        <v>375</v>
      </c>
      <c r="AQ11" s="266">
        <v>567</v>
      </c>
      <c r="AR11" s="267">
        <v>-33.9</v>
      </c>
    </row>
    <row r="12" spans="1:46" ht="13.5" customHeight="1" x14ac:dyDescent="0.2">
      <c r="A12" s="247"/>
      <c r="AK12" s="1103" t="s">
        <v>484</v>
      </c>
      <c r="AL12" s="1104"/>
      <c r="AM12" s="1104"/>
      <c r="AN12" s="1105"/>
      <c r="AO12" s="265" t="s">
        <v>485</v>
      </c>
      <c r="AP12" s="265" t="s">
        <v>485</v>
      </c>
      <c r="AQ12" s="266">
        <v>16</v>
      </c>
      <c r="AR12" s="267" t="s">
        <v>485</v>
      </c>
    </row>
    <row r="13" spans="1:46" ht="13.5" customHeight="1" x14ac:dyDescent="0.2">
      <c r="A13" s="247"/>
      <c r="AK13" s="1103" t="s">
        <v>486</v>
      </c>
      <c r="AL13" s="1104"/>
      <c r="AM13" s="1104"/>
      <c r="AN13" s="1105"/>
      <c r="AO13" s="265">
        <v>312905</v>
      </c>
      <c r="AP13" s="265">
        <v>2416</v>
      </c>
      <c r="AQ13" s="266">
        <v>2777</v>
      </c>
      <c r="AR13" s="267">
        <v>-13</v>
      </c>
    </row>
    <row r="14" spans="1:46" ht="13.5" customHeight="1" x14ac:dyDescent="0.2">
      <c r="A14" s="247"/>
      <c r="AK14" s="1103" t="s">
        <v>487</v>
      </c>
      <c r="AL14" s="1104"/>
      <c r="AM14" s="1104"/>
      <c r="AN14" s="1105"/>
      <c r="AO14" s="265">
        <v>72516</v>
      </c>
      <c r="AP14" s="265">
        <v>560</v>
      </c>
      <c r="AQ14" s="266">
        <v>1330</v>
      </c>
      <c r="AR14" s="267">
        <v>-57.9</v>
      </c>
    </row>
    <row r="15" spans="1:46" ht="13.5" customHeight="1" x14ac:dyDescent="0.2">
      <c r="A15" s="247"/>
      <c r="AK15" s="1106" t="s">
        <v>488</v>
      </c>
      <c r="AL15" s="1107"/>
      <c r="AM15" s="1107"/>
      <c r="AN15" s="1108"/>
      <c r="AO15" s="265">
        <v>-450204</v>
      </c>
      <c r="AP15" s="265">
        <v>-3476</v>
      </c>
      <c r="AQ15" s="266">
        <v>-3833</v>
      </c>
      <c r="AR15" s="267">
        <v>-9.3000000000000007</v>
      </c>
    </row>
    <row r="16" spans="1:46" ht="13" x14ac:dyDescent="0.2">
      <c r="A16" s="247"/>
      <c r="AK16" s="1106" t="s">
        <v>177</v>
      </c>
      <c r="AL16" s="1107"/>
      <c r="AM16" s="1107"/>
      <c r="AN16" s="1108"/>
      <c r="AO16" s="265">
        <v>8557065</v>
      </c>
      <c r="AP16" s="265">
        <v>66078</v>
      </c>
      <c r="AQ16" s="266">
        <v>73991</v>
      </c>
      <c r="AR16" s="267">
        <v>-10.7</v>
      </c>
    </row>
    <row r="17" spans="1:46" ht="13" x14ac:dyDescent="0.2">
      <c r="A17" s="247"/>
    </row>
    <row r="18" spans="1:46" ht="13" x14ac:dyDescent="0.2">
      <c r="A18" s="247"/>
      <c r="AQ18" s="268"/>
      <c r="AR18" s="268"/>
    </row>
    <row r="19" spans="1:46" ht="13" x14ac:dyDescent="0.2">
      <c r="A19" s="247"/>
      <c r="AK19" s="243" t="s">
        <v>489</v>
      </c>
    </row>
    <row r="20" spans="1:46" ht="13" x14ac:dyDescent="0.2">
      <c r="A20" s="247"/>
      <c r="AK20" s="269"/>
      <c r="AL20" s="270"/>
      <c r="AM20" s="270"/>
      <c r="AN20" s="271"/>
      <c r="AO20" s="272" t="s">
        <v>490</v>
      </c>
      <c r="AP20" s="273" t="s">
        <v>491</v>
      </c>
      <c r="AQ20" s="274" t="s">
        <v>492</v>
      </c>
      <c r="AR20" s="275"/>
    </row>
    <row r="21" spans="1:46" s="248" customFormat="1" ht="13" x14ac:dyDescent="0.2">
      <c r="A21" s="276"/>
      <c r="AK21" s="1109" t="s">
        <v>493</v>
      </c>
      <c r="AL21" s="1110"/>
      <c r="AM21" s="1110"/>
      <c r="AN21" s="1111"/>
      <c r="AO21" s="277">
        <v>4.9000000000000004</v>
      </c>
      <c r="AP21" s="278">
        <v>6.28</v>
      </c>
      <c r="AQ21" s="279">
        <v>-1.38</v>
      </c>
      <c r="AS21" s="280"/>
      <c r="AT21" s="276"/>
    </row>
    <row r="22" spans="1:46" s="248" customFormat="1" ht="13" x14ac:dyDescent="0.2">
      <c r="A22" s="276"/>
      <c r="AK22" s="1109" t="s">
        <v>494</v>
      </c>
      <c r="AL22" s="1110"/>
      <c r="AM22" s="1110"/>
      <c r="AN22" s="1111"/>
      <c r="AO22" s="281">
        <v>99.5</v>
      </c>
      <c r="AP22" s="282">
        <v>98.7</v>
      </c>
      <c r="AQ22" s="283">
        <v>0.8</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0" t="s">
        <v>495</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x14ac:dyDescent="0.2">
      <c r="A27" s="288"/>
      <c r="AS27" s="243"/>
      <c r="AT27" s="243"/>
    </row>
    <row r="28" spans="1:46" ht="16.5"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497</v>
      </c>
      <c r="AL29" s="248"/>
      <c r="AM29" s="248"/>
      <c r="AN29" s="248"/>
      <c r="AS29" s="290"/>
    </row>
    <row r="30" spans="1:46" ht="13.5" customHeight="1" x14ac:dyDescent="0.2">
      <c r="A30" s="247"/>
      <c r="AK30" s="250"/>
      <c r="AL30" s="251"/>
      <c r="AM30" s="251"/>
      <c r="AN30" s="252"/>
      <c r="AO30" s="1101" t="s">
        <v>476</v>
      </c>
      <c r="AP30" s="253"/>
      <c r="AQ30" s="254" t="s">
        <v>477</v>
      </c>
      <c r="AR30" s="255"/>
    </row>
    <row r="31" spans="1:46" ht="13" x14ac:dyDescent="0.2">
      <c r="A31" s="247"/>
      <c r="AK31" s="256"/>
      <c r="AL31" s="257"/>
      <c r="AM31" s="257"/>
      <c r="AN31" s="258"/>
      <c r="AO31" s="1102"/>
      <c r="AP31" s="259" t="s">
        <v>478</v>
      </c>
      <c r="AQ31" s="260" t="s">
        <v>479</v>
      </c>
      <c r="AR31" s="261" t="s">
        <v>480</v>
      </c>
    </row>
    <row r="32" spans="1:46" ht="27" customHeight="1" x14ac:dyDescent="0.2">
      <c r="A32" s="247"/>
      <c r="AK32" s="1117" t="s">
        <v>498</v>
      </c>
      <c r="AL32" s="1118"/>
      <c r="AM32" s="1118"/>
      <c r="AN32" s="1119"/>
      <c r="AO32" s="291">
        <v>2215373</v>
      </c>
      <c r="AP32" s="291">
        <v>17107</v>
      </c>
      <c r="AQ32" s="292">
        <v>32402</v>
      </c>
      <c r="AR32" s="293">
        <v>-47.2</v>
      </c>
    </row>
    <row r="33" spans="1:46" ht="13.5" customHeight="1" x14ac:dyDescent="0.2">
      <c r="A33" s="247"/>
      <c r="AK33" s="1117" t="s">
        <v>499</v>
      </c>
      <c r="AL33" s="1118"/>
      <c r="AM33" s="1118"/>
      <c r="AN33" s="1119"/>
      <c r="AO33" s="291" t="s">
        <v>485</v>
      </c>
      <c r="AP33" s="291" t="s">
        <v>485</v>
      </c>
      <c r="AQ33" s="292" t="s">
        <v>485</v>
      </c>
      <c r="AR33" s="293" t="s">
        <v>485</v>
      </c>
    </row>
    <row r="34" spans="1:46" ht="27" customHeight="1" x14ac:dyDescent="0.2">
      <c r="A34" s="247"/>
      <c r="AK34" s="1117" t="s">
        <v>500</v>
      </c>
      <c r="AL34" s="1118"/>
      <c r="AM34" s="1118"/>
      <c r="AN34" s="1119"/>
      <c r="AO34" s="291" t="s">
        <v>485</v>
      </c>
      <c r="AP34" s="291" t="s">
        <v>485</v>
      </c>
      <c r="AQ34" s="292">
        <v>16</v>
      </c>
      <c r="AR34" s="293" t="s">
        <v>485</v>
      </c>
    </row>
    <row r="35" spans="1:46" ht="27" customHeight="1" x14ac:dyDescent="0.2">
      <c r="A35" s="247"/>
      <c r="AK35" s="1117" t="s">
        <v>501</v>
      </c>
      <c r="AL35" s="1118"/>
      <c r="AM35" s="1118"/>
      <c r="AN35" s="1119"/>
      <c r="AO35" s="291">
        <v>165128</v>
      </c>
      <c r="AP35" s="291">
        <v>1275</v>
      </c>
      <c r="AQ35" s="292">
        <v>5520</v>
      </c>
      <c r="AR35" s="293">
        <v>-76.900000000000006</v>
      </c>
    </row>
    <row r="36" spans="1:46" ht="27" customHeight="1" x14ac:dyDescent="0.2">
      <c r="A36" s="247"/>
      <c r="AK36" s="1117" t="s">
        <v>502</v>
      </c>
      <c r="AL36" s="1118"/>
      <c r="AM36" s="1118"/>
      <c r="AN36" s="1119"/>
      <c r="AO36" s="291">
        <v>309065</v>
      </c>
      <c r="AP36" s="291">
        <v>2387</v>
      </c>
      <c r="AQ36" s="292">
        <v>1296</v>
      </c>
      <c r="AR36" s="293">
        <v>84.2</v>
      </c>
    </row>
    <row r="37" spans="1:46" ht="13.5" customHeight="1" x14ac:dyDescent="0.2">
      <c r="A37" s="247"/>
      <c r="AK37" s="1117" t="s">
        <v>503</v>
      </c>
      <c r="AL37" s="1118"/>
      <c r="AM37" s="1118"/>
      <c r="AN37" s="1119"/>
      <c r="AO37" s="291">
        <v>200791</v>
      </c>
      <c r="AP37" s="291">
        <v>1551</v>
      </c>
      <c r="AQ37" s="292">
        <v>571</v>
      </c>
      <c r="AR37" s="293">
        <v>171.6</v>
      </c>
    </row>
    <row r="38" spans="1:46" ht="27" customHeight="1" x14ac:dyDescent="0.2">
      <c r="A38" s="247"/>
      <c r="AK38" s="1120" t="s">
        <v>504</v>
      </c>
      <c r="AL38" s="1121"/>
      <c r="AM38" s="1121"/>
      <c r="AN38" s="1122"/>
      <c r="AO38" s="294" t="s">
        <v>485</v>
      </c>
      <c r="AP38" s="294" t="s">
        <v>485</v>
      </c>
      <c r="AQ38" s="295">
        <v>0</v>
      </c>
      <c r="AR38" s="283" t="s">
        <v>485</v>
      </c>
      <c r="AS38" s="290"/>
    </row>
    <row r="39" spans="1:46" ht="13" x14ac:dyDescent="0.2">
      <c r="A39" s="247"/>
      <c r="AK39" s="1120" t="s">
        <v>505</v>
      </c>
      <c r="AL39" s="1121"/>
      <c r="AM39" s="1121"/>
      <c r="AN39" s="1122"/>
      <c r="AO39" s="291">
        <v>-999673</v>
      </c>
      <c r="AP39" s="291">
        <v>-7719</v>
      </c>
      <c r="AQ39" s="292">
        <v>-6093</v>
      </c>
      <c r="AR39" s="293">
        <v>26.7</v>
      </c>
      <c r="AS39" s="290"/>
    </row>
    <row r="40" spans="1:46" ht="27" customHeight="1" x14ac:dyDescent="0.2">
      <c r="A40" s="247"/>
      <c r="AK40" s="1117" t="s">
        <v>506</v>
      </c>
      <c r="AL40" s="1118"/>
      <c r="AM40" s="1118"/>
      <c r="AN40" s="1119"/>
      <c r="AO40" s="291">
        <v>-1117701</v>
      </c>
      <c r="AP40" s="291">
        <v>-8631</v>
      </c>
      <c r="AQ40" s="292">
        <v>-23816</v>
      </c>
      <c r="AR40" s="293">
        <v>-63.8</v>
      </c>
      <c r="AS40" s="290"/>
    </row>
    <row r="41" spans="1:46" ht="13" x14ac:dyDescent="0.2">
      <c r="A41" s="247"/>
      <c r="AK41" s="1123" t="s">
        <v>287</v>
      </c>
      <c r="AL41" s="1124"/>
      <c r="AM41" s="1124"/>
      <c r="AN41" s="1125"/>
      <c r="AO41" s="291">
        <v>772983</v>
      </c>
      <c r="AP41" s="291">
        <v>5969</v>
      </c>
      <c r="AQ41" s="292">
        <v>9896</v>
      </c>
      <c r="AR41" s="293">
        <v>-39.700000000000003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 x14ac:dyDescent="0.2">
      <c r="A48" s="247"/>
      <c r="AK48" s="301" t="s">
        <v>508</v>
      </c>
      <c r="AL48" s="301"/>
      <c r="AM48" s="301"/>
      <c r="AN48" s="301"/>
      <c r="AO48" s="301"/>
      <c r="AP48" s="301"/>
      <c r="AQ48" s="302"/>
      <c r="AR48" s="301"/>
    </row>
    <row r="49" spans="1:44" ht="13.5" customHeight="1" x14ac:dyDescent="0.2">
      <c r="A49" s="247"/>
      <c r="AK49" s="303"/>
      <c r="AL49" s="304"/>
      <c r="AM49" s="1112" t="s">
        <v>476</v>
      </c>
      <c r="AN49" s="1114" t="s">
        <v>509</v>
      </c>
      <c r="AO49" s="1115"/>
      <c r="AP49" s="1115"/>
      <c r="AQ49" s="1115"/>
      <c r="AR49" s="1116"/>
    </row>
    <row r="50" spans="1:44" ht="13" x14ac:dyDescent="0.2">
      <c r="A50" s="247"/>
      <c r="AK50" s="305"/>
      <c r="AL50" s="306"/>
      <c r="AM50" s="1113"/>
      <c r="AN50" s="307" t="s">
        <v>510</v>
      </c>
      <c r="AO50" s="308" t="s">
        <v>511</v>
      </c>
      <c r="AP50" s="309" t="s">
        <v>512</v>
      </c>
      <c r="AQ50" s="310" t="s">
        <v>513</v>
      </c>
      <c r="AR50" s="311" t="s">
        <v>514</v>
      </c>
    </row>
    <row r="51" spans="1:44" ht="13" x14ac:dyDescent="0.2">
      <c r="A51" s="247"/>
      <c r="AK51" s="303" t="s">
        <v>515</v>
      </c>
      <c r="AL51" s="304"/>
      <c r="AM51" s="312">
        <v>5382126</v>
      </c>
      <c r="AN51" s="313">
        <v>42425</v>
      </c>
      <c r="AO51" s="314">
        <v>2.5</v>
      </c>
      <c r="AP51" s="315">
        <v>44161</v>
      </c>
      <c r="AQ51" s="316">
        <v>3.1</v>
      </c>
      <c r="AR51" s="317">
        <v>-0.6</v>
      </c>
    </row>
    <row r="52" spans="1:44" ht="13" x14ac:dyDescent="0.2">
      <c r="A52" s="247"/>
      <c r="AK52" s="318"/>
      <c r="AL52" s="319" t="s">
        <v>516</v>
      </c>
      <c r="AM52" s="320">
        <v>2897855</v>
      </c>
      <c r="AN52" s="321">
        <v>22843</v>
      </c>
      <c r="AO52" s="322">
        <v>-5.9</v>
      </c>
      <c r="AP52" s="323">
        <v>23644</v>
      </c>
      <c r="AQ52" s="324">
        <v>3.1</v>
      </c>
      <c r="AR52" s="325">
        <v>-9</v>
      </c>
    </row>
    <row r="53" spans="1:44" ht="13" x14ac:dyDescent="0.2">
      <c r="A53" s="247"/>
      <c r="AK53" s="303" t="s">
        <v>517</v>
      </c>
      <c r="AL53" s="304"/>
      <c r="AM53" s="312">
        <v>5636136</v>
      </c>
      <c r="AN53" s="313">
        <v>44104</v>
      </c>
      <c r="AO53" s="314">
        <v>4</v>
      </c>
      <c r="AP53" s="315">
        <v>43955</v>
      </c>
      <c r="AQ53" s="316">
        <v>-0.5</v>
      </c>
      <c r="AR53" s="317">
        <v>4.5</v>
      </c>
    </row>
    <row r="54" spans="1:44" ht="13" x14ac:dyDescent="0.2">
      <c r="A54" s="247"/>
      <c r="AK54" s="318"/>
      <c r="AL54" s="319" t="s">
        <v>516</v>
      </c>
      <c r="AM54" s="320">
        <v>4506644</v>
      </c>
      <c r="AN54" s="321">
        <v>35265</v>
      </c>
      <c r="AO54" s="322">
        <v>54.4</v>
      </c>
      <c r="AP54" s="323">
        <v>21318</v>
      </c>
      <c r="AQ54" s="324">
        <v>-9.8000000000000007</v>
      </c>
      <c r="AR54" s="325">
        <v>64.2</v>
      </c>
    </row>
    <row r="55" spans="1:44" ht="13" x14ac:dyDescent="0.2">
      <c r="A55" s="247"/>
      <c r="AK55" s="303" t="s">
        <v>518</v>
      </c>
      <c r="AL55" s="304"/>
      <c r="AM55" s="312">
        <v>4543136</v>
      </c>
      <c r="AN55" s="313">
        <v>35427</v>
      </c>
      <c r="AO55" s="314">
        <v>-19.7</v>
      </c>
      <c r="AP55" s="315">
        <v>41921</v>
      </c>
      <c r="AQ55" s="316">
        <v>-4.5999999999999996</v>
      </c>
      <c r="AR55" s="317">
        <v>-15.1</v>
      </c>
    </row>
    <row r="56" spans="1:44" ht="13" x14ac:dyDescent="0.2">
      <c r="A56" s="247"/>
      <c r="AK56" s="318"/>
      <c r="AL56" s="319" t="s">
        <v>516</v>
      </c>
      <c r="AM56" s="320">
        <v>2755026</v>
      </c>
      <c r="AN56" s="321">
        <v>21484</v>
      </c>
      <c r="AO56" s="322">
        <v>-39.1</v>
      </c>
      <c r="AP56" s="323">
        <v>21655</v>
      </c>
      <c r="AQ56" s="324">
        <v>1.6</v>
      </c>
      <c r="AR56" s="325">
        <v>-40.700000000000003</v>
      </c>
    </row>
    <row r="57" spans="1:44" ht="13" x14ac:dyDescent="0.2">
      <c r="A57" s="247"/>
      <c r="AK57" s="303" t="s">
        <v>519</v>
      </c>
      <c r="AL57" s="304"/>
      <c r="AM57" s="312">
        <v>8559444</v>
      </c>
      <c r="AN57" s="313">
        <v>66475</v>
      </c>
      <c r="AO57" s="314">
        <v>87.6</v>
      </c>
      <c r="AP57" s="315">
        <v>44585</v>
      </c>
      <c r="AQ57" s="316">
        <v>6.4</v>
      </c>
      <c r="AR57" s="317">
        <v>81.2</v>
      </c>
    </row>
    <row r="58" spans="1:44" ht="13" x14ac:dyDescent="0.2">
      <c r="A58" s="247"/>
      <c r="AK58" s="318"/>
      <c r="AL58" s="319" t="s">
        <v>516</v>
      </c>
      <c r="AM58" s="320">
        <v>6216900</v>
      </c>
      <c r="AN58" s="321">
        <v>48282</v>
      </c>
      <c r="AO58" s="322">
        <v>124.7</v>
      </c>
      <c r="AP58" s="323">
        <v>23077</v>
      </c>
      <c r="AQ58" s="324">
        <v>6.6</v>
      </c>
      <c r="AR58" s="325">
        <v>118.1</v>
      </c>
    </row>
    <row r="59" spans="1:44" ht="13" x14ac:dyDescent="0.2">
      <c r="A59" s="247"/>
      <c r="AK59" s="303" t="s">
        <v>520</v>
      </c>
      <c r="AL59" s="304"/>
      <c r="AM59" s="312">
        <v>11081177</v>
      </c>
      <c r="AN59" s="313">
        <v>85569</v>
      </c>
      <c r="AO59" s="314">
        <v>28.7</v>
      </c>
      <c r="AP59" s="315">
        <v>49779</v>
      </c>
      <c r="AQ59" s="316">
        <v>11.6</v>
      </c>
      <c r="AR59" s="317">
        <v>17.100000000000001</v>
      </c>
    </row>
    <row r="60" spans="1:44" ht="13" x14ac:dyDescent="0.2">
      <c r="A60" s="247"/>
      <c r="AK60" s="318"/>
      <c r="AL60" s="319" t="s">
        <v>516</v>
      </c>
      <c r="AM60" s="320">
        <v>8838814</v>
      </c>
      <c r="AN60" s="321">
        <v>68253</v>
      </c>
      <c r="AO60" s="322">
        <v>41.4</v>
      </c>
      <c r="AP60" s="323">
        <v>28921</v>
      </c>
      <c r="AQ60" s="324">
        <v>25.3</v>
      </c>
      <c r="AR60" s="325">
        <v>16.100000000000001</v>
      </c>
    </row>
    <row r="61" spans="1:44" ht="13" x14ac:dyDescent="0.2">
      <c r="A61" s="247"/>
      <c r="AK61" s="303" t="s">
        <v>521</v>
      </c>
      <c r="AL61" s="326"/>
      <c r="AM61" s="312">
        <v>7040404</v>
      </c>
      <c r="AN61" s="313">
        <v>54800</v>
      </c>
      <c r="AO61" s="314">
        <v>20.6</v>
      </c>
      <c r="AP61" s="315">
        <v>44880</v>
      </c>
      <c r="AQ61" s="327">
        <v>3.2</v>
      </c>
      <c r="AR61" s="317">
        <v>17.399999999999999</v>
      </c>
    </row>
    <row r="62" spans="1:44" ht="13" x14ac:dyDescent="0.2">
      <c r="A62" s="247"/>
      <c r="AK62" s="318"/>
      <c r="AL62" s="319" t="s">
        <v>516</v>
      </c>
      <c r="AM62" s="320">
        <v>5043048</v>
      </c>
      <c r="AN62" s="321">
        <v>39225</v>
      </c>
      <c r="AO62" s="322">
        <v>35.1</v>
      </c>
      <c r="AP62" s="323">
        <v>23723</v>
      </c>
      <c r="AQ62" s="324">
        <v>5.4</v>
      </c>
      <c r="AR62" s="325">
        <v>29.7</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TUujcK3Wy1znLrKaHWtCr2rhTH308BRlu0Mz6p8rwKgT/CkWFTD0REsPTtSGcDYEHrXW8waphKIvlqR5BQGVew==" saltValue="Co8TsWhd2nxEqwKrD97yg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ksMVfog+3YXr0s05U/0U/lhEM9F83UMfPPeXlBBCBK45x1HMWK2lLjwgHQm35P+soylftOK7uG9q/GopVOeLaA==" saltValue="5SOi+8uz7T9VxccKcf5Od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JYbrnrwaDvEOIXKxnDA4nOGBFBWbECpX7DF+cn01Snr2GEEBP07RdZ7EDFH4DGlLpbegKcGPlPewAXOrL3Hpow==" saltValue="6HfZEJbiDGkDizbwkzwUX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523</v>
      </c>
      <c r="G46" s="8" t="s">
        <v>524</v>
      </c>
      <c r="H46" s="8" t="s">
        <v>525</v>
      </c>
      <c r="I46" s="8" t="s">
        <v>526</v>
      </c>
      <c r="J46" s="9" t="s">
        <v>527</v>
      </c>
    </row>
    <row r="47" spans="2:10" ht="57.75" customHeight="1" x14ac:dyDescent="0.2">
      <c r="B47" s="10"/>
      <c r="C47" s="1126" t="s">
        <v>3</v>
      </c>
      <c r="D47" s="1126"/>
      <c r="E47" s="1127"/>
      <c r="F47" s="11">
        <v>16.61</v>
      </c>
      <c r="G47" s="12">
        <v>16.54</v>
      </c>
      <c r="H47" s="12">
        <v>16.04</v>
      </c>
      <c r="I47" s="12">
        <v>15.43</v>
      </c>
      <c r="J47" s="13">
        <v>11.33</v>
      </c>
    </row>
    <row r="48" spans="2:10" ht="57.75" customHeight="1" x14ac:dyDescent="0.2">
      <c r="B48" s="14"/>
      <c r="C48" s="1128" t="s">
        <v>4</v>
      </c>
      <c r="D48" s="1128"/>
      <c r="E48" s="1129"/>
      <c r="F48" s="15">
        <v>7.07</v>
      </c>
      <c r="G48" s="16">
        <v>9.6199999999999992</v>
      </c>
      <c r="H48" s="16">
        <v>10.18</v>
      </c>
      <c r="I48" s="16">
        <v>6.93</v>
      </c>
      <c r="J48" s="17">
        <v>7.45</v>
      </c>
    </row>
    <row r="49" spans="2:10" ht="57.75" customHeight="1" thickBot="1" x14ac:dyDescent="0.25">
      <c r="B49" s="18"/>
      <c r="C49" s="1130" t="s">
        <v>5</v>
      </c>
      <c r="D49" s="1130"/>
      <c r="E49" s="1131"/>
      <c r="F49" s="19" t="s">
        <v>528</v>
      </c>
      <c r="G49" s="20">
        <v>1.98</v>
      </c>
      <c r="H49" s="20">
        <v>1.04</v>
      </c>
      <c r="I49" s="20" t="s">
        <v>529</v>
      </c>
      <c r="J49" s="21" t="s">
        <v>530</v>
      </c>
    </row>
    <row r="50" spans="2:10" ht="13" x14ac:dyDescent="0.2"/>
  </sheetData>
  <sheetProtection algorithmName="SHA-512" hashValue="ZEKFF7Nj1m2O6B8wlV58NlOA85E1pIHdZcLQ2yHNc4d4nOcp2+ESOrbZg9UbscU3PpZRHp8i60TDjgCdEOQH6Q==" saltValue="jpCdaNh/eg+Q3v5BqSFfi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36" t="s">
        <v>531</v>
      </c>
      <c r="D34" s="1136"/>
      <c r="E34" s="1137"/>
      <c r="F34" s="32">
        <v>7.06</v>
      </c>
      <c r="G34" s="33">
        <v>9.6199999999999992</v>
      </c>
      <c r="H34" s="33">
        <v>10.18</v>
      </c>
      <c r="I34" s="33">
        <v>6.93</v>
      </c>
      <c r="J34" s="34">
        <v>7.45</v>
      </c>
      <c r="K34" s="22"/>
      <c r="L34" s="22"/>
      <c r="M34" s="22"/>
      <c r="N34" s="22"/>
      <c r="O34" s="22"/>
      <c r="P34" s="22"/>
    </row>
    <row r="35" spans="1:16" ht="39" customHeight="1" x14ac:dyDescent="0.2">
      <c r="A35" s="22"/>
      <c r="B35" s="35"/>
      <c r="C35" s="1132" t="s">
        <v>532</v>
      </c>
      <c r="D35" s="1132"/>
      <c r="E35" s="1133"/>
      <c r="F35" s="36">
        <v>0.12</v>
      </c>
      <c r="G35" s="37">
        <v>1.01</v>
      </c>
      <c r="H35" s="37">
        <v>2.61</v>
      </c>
      <c r="I35" s="37">
        <v>4.46</v>
      </c>
      <c r="J35" s="38">
        <v>6.08</v>
      </c>
      <c r="K35" s="22"/>
      <c r="L35" s="22"/>
      <c r="M35" s="22"/>
      <c r="N35" s="22"/>
      <c r="O35" s="22"/>
      <c r="P35" s="22"/>
    </row>
    <row r="36" spans="1:16" ht="39" customHeight="1" x14ac:dyDescent="0.2">
      <c r="A36" s="22"/>
      <c r="B36" s="35"/>
      <c r="C36" s="1132" t="s">
        <v>533</v>
      </c>
      <c r="D36" s="1132"/>
      <c r="E36" s="1133"/>
      <c r="F36" s="36">
        <v>0.94</v>
      </c>
      <c r="G36" s="37">
        <v>1.25</v>
      </c>
      <c r="H36" s="37">
        <v>1.1399999999999999</v>
      </c>
      <c r="I36" s="37">
        <v>1.1000000000000001</v>
      </c>
      <c r="J36" s="38">
        <v>1.32</v>
      </c>
      <c r="K36" s="22"/>
      <c r="L36" s="22"/>
      <c r="M36" s="22"/>
      <c r="N36" s="22"/>
      <c r="O36" s="22"/>
      <c r="P36" s="22"/>
    </row>
    <row r="37" spans="1:16" ht="39" customHeight="1" x14ac:dyDescent="0.2">
      <c r="A37" s="22"/>
      <c r="B37" s="35"/>
      <c r="C37" s="1132" t="s">
        <v>534</v>
      </c>
      <c r="D37" s="1132"/>
      <c r="E37" s="1133"/>
      <c r="F37" s="36">
        <v>0.61</v>
      </c>
      <c r="G37" s="37">
        <v>1.51</v>
      </c>
      <c r="H37" s="37">
        <v>0.71</v>
      </c>
      <c r="I37" s="37">
        <v>1.03</v>
      </c>
      <c r="J37" s="38">
        <v>0.53</v>
      </c>
      <c r="K37" s="22"/>
      <c r="L37" s="22"/>
      <c r="M37" s="22"/>
      <c r="N37" s="22"/>
      <c r="O37" s="22"/>
      <c r="P37" s="22"/>
    </row>
    <row r="38" spans="1:16" ht="39" customHeight="1" x14ac:dyDescent="0.2">
      <c r="A38" s="22"/>
      <c r="B38" s="35"/>
      <c r="C38" s="1132" t="s">
        <v>535</v>
      </c>
      <c r="D38" s="1132"/>
      <c r="E38" s="1133"/>
      <c r="F38" s="36">
        <v>0.2</v>
      </c>
      <c r="G38" s="37">
        <v>0.1</v>
      </c>
      <c r="H38" s="37">
        <v>0.32</v>
      </c>
      <c r="I38" s="37">
        <v>0.08</v>
      </c>
      <c r="J38" s="38">
        <v>0.15</v>
      </c>
      <c r="K38" s="22"/>
      <c r="L38" s="22"/>
      <c r="M38" s="22"/>
      <c r="N38" s="22"/>
      <c r="O38" s="22"/>
      <c r="P38" s="22"/>
    </row>
    <row r="39" spans="1:16" ht="39" customHeight="1" x14ac:dyDescent="0.2">
      <c r="A39" s="22"/>
      <c r="B39" s="35"/>
      <c r="C39" s="1132"/>
      <c r="D39" s="1132"/>
      <c r="E39" s="1133"/>
      <c r="F39" s="36"/>
      <c r="G39" s="37"/>
      <c r="H39" s="37"/>
      <c r="I39" s="37"/>
      <c r="J39" s="38"/>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536</v>
      </c>
      <c r="D42" s="1132"/>
      <c r="E42" s="1133"/>
      <c r="F42" s="36" t="s">
        <v>485</v>
      </c>
      <c r="G42" s="37" t="s">
        <v>485</v>
      </c>
      <c r="H42" s="37" t="s">
        <v>485</v>
      </c>
      <c r="I42" s="37" t="s">
        <v>485</v>
      </c>
      <c r="J42" s="38" t="s">
        <v>485</v>
      </c>
      <c r="K42" s="22"/>
      <c r="L42" s="22"/>
      <c r="M42" s="22"/>
      <c r="N42" s="22"/>
      <c r="O42" s="22"/>
      <c r="P42" s="22"/>
    </row>
    <row r="43" spans="1:16" ht="39" customHeight="1" thickBot="1" x14ac:dyDescent="0.25">
      <c r="A43" s="22"/>
      <c r="B43" s="40"/>
      <c r="C43" s="1134" t="s">
        <v>537</v>
      </c>
      <c r="D43" s="1134"/>
      <c r="E43" s="1135"/>
      <c r="F43" s="41">
        <v>0</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8ejOgHaRRKYlgDAqFOVwxqO9+T88bEh36LsO2QFft+fka6OAhiPK5bBv7U/GoJOMsPE2CtZlyu2nd4SWrEXU/Q==" saltValue="UaEXrmOE/OFStjhKOhfBv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1982</v>
      </c>
      <c r="L45" s="58">
        <v>2172</v>
      </c>
      <c r="M45" s="58">
        <v>2236</v>
      </c>
      <c r="N45" s="58">
        <v>2241</v>
      </c>
      <c r="O45" s="59">
        <v>2215</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485</v>
      </c>
      <c r="L46" s="62" t="s">
        <v>485</v>
      </c>
      <c r="M46" s="62" t="s">
        <v>485</v>
      </c>
      <c r="N46" s="62" t="s">
        <v>485</v>
      </c>
      <c r="O46" s="63" t="s">
        <v>485</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485</v>
      </c>
      <c r="L47" s="62" t="s">
        <v>485</v>
      </c>
      <c r="M47" s="62" t="s">
        <v>485</v>
      </c>
      <c r="N47" s="62" t="s">
        <v>485</v>
      </c>
      <c r="O47" s="63" t="s">
        <v>485</v>
      </c>
      <c r="P47" s="46"/>
      <c r="Q47" s="46"/>
      <c r="R47" s="46"/>
      <c r="S47" s="46"/>
      <c r="T47" s="46"/>
      <c r="U47" s="46"/>
    </row>
    <row r="48" spans="1:21" ht="30.75" customHeight="1" x14ac:dyDescent="0.2">
      <c r="A48" s="46"/>
      <c r="B48" s="1140"/>
      <c r="C48" s="1141"/>
      <c r="D48" s="60"/>
      <c r="E48" s="1146" t="s">
        <v>13</v>
      </c>
      <c r="F48" s="1146"/>
      <c r="G48" s="1146"/>
      <c r="H48" s="1146"/>
      <c r="I48" s="1146"/>
      <c r="J48" s="1147"/>
      <c r="K48" s="61">
        <v>423</v>
      </c>
      <c r="L48" s="62">
        <v>265</v>
      </c>
      <c r="M48" s="62">
        <v>273</v>
      </c>
      <c r="N48" s="62">
        <v>275</v>
      </c>
      <c r="O48" s="63">
        <v>165</v>
      </c>
      <c r="P48" s="46"/>
      <c r="Q48" s="46"/>
      <c r="R48" s="46"/>
      <c r="S48" s="46"/>
      <c r="T48" s="46"/>
      <c r="U48" s="46"/>
    </row>
    <row r="49" spans="1:21" ht="30.75" customHeight="1" x14ac:dyDescent="0.2">
      <c r="A49" s="46"/>
      <c r="B49" s="1140"/>
      <c r="C49" s="1141"/>
      <c r="D49" s="60"/>
      <c r="E49" s="1146" t="s">
        <v>14</v>
      </c>
      <c r="F49" s="1146"/>
      <c r="G49" s="1146"/>
      <c r="H49" s="1146"/>
      <c r="I49" s="1146"/>
      <c r="J49" s="1147"/>
      <c r="K49" s="61">
        <v>19</v>
      </c>
      <c r="L49" s="62">
        <v>13</v>
      </c>
      <c r="M49" s="62">
        <v>85</v>
      </c>
      <c r="N49" s="62">
        <v>334</v>
      </c>
      <c r="O49" s="63">
        <v>309</v>
      </c>
      <c r="P49" s="46"/>
      <c r="Q49" s="46"/>
      <c r="R49" s="46"/>
      <c r="S49" s="46"/>
      <c r="T49" s="46"/>
      <c r="U49" s="46"/>
    </row>
    <row r="50" spans="1:21" ht="30.75" customHeight="1" x14ac:dyDescent="0.2">
      <c r="A50" s="46"/>
      <c r="B50" s="1140"/>
      <c r="C50" s="1141"/>
      <c r="D50" s="60"/>
      <c r="E50" s="1146" t="s">
        <v>15</v>
      </c>
      <c r="F50" s="1146"/>
      <c r="G50" s="1146"/>
      <c r="H50" s="1146"/>
      <c r="I50" s="1146"/>
      <c r="J50" s="1147"/>
      <c r="K50" s="61">
        <v>144</v>
      </c>
      <c r="L50" s="62">
        <v>96</v>
      </c>
      <c r="M50" s="62">
        <v>187</v>
      </c>
      <c r="N50" s="62">
        <v>94</v>
      </c>
      <c r="O50" s="63">
        <v>201</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485</v>
      </c>
      <c r="L51" s="62" t="s">
        <v>485</v>
      </c>
      <c r="M51" s="62" t="s">
        <v>485</v>
      </c>
      <c r="N51" s="62" t="s">
        <v>485</v>
      </c>
      <c r="O51" s="63" t="s">
        <v>485</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2761</v>
      </c>
      <c r="L52" s="62">
        <v>2531</v>
      </c>
      <c r="M52" s="62">
        <v>2432</v>
      </c>
      <c r="N52" s="62">
        <v>2389</v>
      </c>
      <c r="O52" s="63">
        <v>2118</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-193</v>
      </c>
      <c r="L53" s="67">
        <v>15</v>
      </c>
      <c r="M53" s="67">
        <v>349</v>
      </c>
      <c r="N53" s="67">
        <v>555</v>
      </c>
      <c r="O53" s="68">
        <v>772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rhYYaCjYKRxsIBlnVQTAtwK3SnP91qb6SRAtZ7wEAf2zKX9T6iNO+ONMjUcB2l29jz9TbDqVT2c+bWNVCPaWg==" saltValue="2Q41eED0zYaiM6GC9K05C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69" t="s">
        <v>30</v>
      </c>
      <c r="C41" s="1170"/>
      <c r="D41" s="103"/>
      <c r="E41" s="1175" t="s">
        <v>31</v>
      </c>
      <c r="F41" s="1175"/>
      <c r="G41" s="1175"/>
      <c r="H41" s="1176"/>
      <c r="I41" s="330">
        <v>20269</v>
      </c>
      <c r="J41" s="331">
        <v>22738</v>
      </c>
      <c r="K41" s="331">
        <v>22570</v>
      </c>
      <c r="L41" s="331">
        <v>24710</v>
      </c>
      <c r="M41" s="332">
        <v>28838</v>
      </c>
    </row>
    <row r="42" spans="2:13" ht="27.75" customHeight="1" x14ac:dyDescent="0.2">
      <c r="B42" s="1171"/>
      <c r="C42" s="1172"/>
      <c r="D42" s="104"/>
      <c r="E42" s="1177" t="s">
        <v>32</v>
      </c>
      <c r="F42" s="1177"/>
      <c r="G42" s="1177"/>
      <c r="H42" s="1178"/>
      <c r="I42" s="333">
        <v>1935</v>
      </c>
      <c r="J42" s="334">
        <v>1852</v>
      </c>
      <c r="K42" s="334">
        <v>1753</v>
      </c>
      <c r="L42" s="334">
        <v>1775</v>
      </c>
      <c r="M42" s="335">
        <v>3560</v>
      </c>
    </row>
    <row r="43" spans="2:13" ht="27.75" customHeight="1" x14ac:dyDescent="0.2">
      <c r="B43" s="1171"/>
      <c r="C43" s="1172"/>
      <c r="D43" s="104"/>
      <c r="E43" s="1177" t="s">
        <v>33</v>
      </c>
      <c r="F43" s="1177"/>
      <c r="G43" s="1177"/>
      <c r="H43" s="1178"/>
      <c r="I43" s="333">
        <v>4148</v>
      </c>
      <c r="J43" s="334">
        <v>2298</v>
      </c>
      <c r="K43" s="334">
        <v>2162</v>
      </c>
      <c r="L43" s="334">
        <v>2162</v>
      </c>
      <c r="M43" s="335">
        <v>2323</v>
      </c>
    </row>
    <row r="44" spans="2:13" ht="27.75" customHeight="1" x14ac:dyDescent="0.2">
      <c r="B44" s="1171"/>
      <c r="C44" s="1172"/>
      <c r="D44" s="104"/>
      <c r="E44" s="1177" t="s">
        <v>34</v>
      </c>
      <c r="F44" s="1177"/>
      <c r="G44" s="1177"/>
      <c r="H44" s="1178"/>
      <c r="I44" s="333">
        <v>3821</v>
      </c>
      <c r="J44" s="334">
        <v>3812</v>
      </c>
      <c r="K44" s="334">
        <v>3736</v>
      </c>
      <c r="L44" s="334">
        <v>3420</v>
      </c>
      <c r="M44" s="335">
        <v>3103</v>
      </c>
    </row>
    <row r="45" spans="2:13" ht="27.75" customHeight="1" x14ac:dyDescent="0.2">
      <c r="B45" s="1171"/>
      <c r="C45" s="1172"/>
      <c r="D45" s="104"/>
      <c r="E45" s="1177" t="s">
        <v>35</v>
      </c>
      <c r="F45" s="1177"/>
      <c r="G45" s="1177"/>
      <c r="H45" s="1178"/>
      <c r="I45" s="333">
        <v>4751</v>
      </c>
      <c r="J45" s="334">
        <v>4768</v>
      </c>
      <c r="K45" s="334">
        <v>4802</v>
      </c>
      <c r="L45" s="334">
        <v>4903</v>
      </c>
      <c r="M45" s="335">
        <v>4912</v>
      </c>
    </row>
    <row r="46" spans="2:13" ht="27.75" customHeight="1" x14ac:dyDescent="0.2">
      <c r="B46" s="1171"/>
      <c r="C46" s="1172"/>
      <c r="D46" s="105"/>
      <c r="E46" s="1177" t="s">
        <v>36</v>
      </c>
      <c r="F46" s="1177"/>
      <c r="G46" s="1177"/>
      <c r="H46" s="1178"/>
      <c r="I46" s="333" t="s">
        <v>485</v>
      </c>
      <c r="J46" s="334" t="s">
        <v>485</v>
      </c>
      <c r="K46" s="334" t="s">
        <v>485</v>
      </c>
      <c r="L46" s="334" t="s">
        <v>485</v>
      </c>
      <c r="M46" s="335" t="s">
        <v>485</v>
      </c>
    </row>
    <row r="47" spans="2:13" ht="27.75" customHeight="1" x14ac:dyDescent="0.2">
      <c r="B47" s="1171"/>
      <c r="C47" s="1172"/>
      <c r="D47" s="106"/>
      <c r="E47" s="1179" t="s">
        <v>37</v>
      </c>
      <c r="F47" s="1180"/>
      <c r="G47" s="1180"/>
      <c r="H47" s="1181"/>
      <c r="I47" s="333" t="s">
        <v>485</v>
      </c>
      <c r="J47" s="334" t="s">
        <v>485</v>
      </c>
      <c r="K47" s="334" t="s">
        <v>485</v>
      </c>
      <c r="L47" s="334" t="s">
        <v>485</v>
      </c>
      <c r="M47" s="335" t="s">
        <v>485</v>
      </c>
    </row>
    <row r="48" spans="2:13" ht="27.75" customHeight="1" x14ac:dyDescent="0.2">
      <c r="B48" s="1171"/>
      <c r="C48" s="1172"/>
      <c r="D48" s="104"/>
      <c r="E48" s="1177" t="s">
        <v>38</v>
      </c>
      <c r="F48" s="1177"/>
      <c r="G48" s="1177"/>
      <c r="H48" s="1178"/>
      <c r="I48" s="333" t="s">
        <v>485</v>
      </c>
      <c r="J48" s="334" t="s">
        <v>485</v>
      </c>
      <c r="K48" s="334" t="s">
        <v>485</v>
      </c>
      <c r="L48" s="334" t="s">
        <v>485</v>
      </c>
      <c r="M48" s="335" t="s">
        <v>485</v>
      </c>
    </row>
    <row r="49" spans="2:13" ht="27.75" customHeight="1" x14ac:dyDescent="0.2">
      <c r="B49" s="1173"/>
      <c r="C49" s="1174"/>
      <c r="D49" s="104"/>
      <c r="E49" s="1177" t="s">
        <v>39</v>
      </c>
      <c r="F49" s="1177"/>
      <c r="G49" s="1177"/>
      <c r="H49" s="1178"/>
      <c r="I49" s="333" t="s">
        <v>485</v>
      </c>
      <c r="J49" s="334" t="s">
        <v>485</v>
      </c>
      <c r="K49" s="334" t="s">
        <v>485</v>
      </c>
      <c r="L49" s="334" t="s">
        <v>485</v>
      </c>
      <c r="M49" s="335" t="s">
        <v>485</v>
      </c>
    </row>
    <row r="50" spans="2:13" ht="27.75" customHeight="1" x14ac:dyDescent="0.2">
      <c r="B50" s="1182" t="s">
        <v>40</v>
      </c>
      <c r="C50" s="1183"/>
      <c r="D50" s="107"/>
      <c r="E50" s="1177" t="s">
        <v>41</v>
      </c>
      <c r="F50" s="1177"/>
      <c r="G50" s="1177"/>
      <c r="H50" s="1178"/>
      <c r="I50" s="333">
        <v>11768</v>
      </c>
      <c r="J50" s="334">
        <v>12557</v>
      </c>
      <c r="K50" s="334">
        <v>13038</v>
      </c>
      <c r="L50" s="334">
        <v>14036</v>
      </c>
      <c r="M50" s="335">
        <v>10051</v>
      </c>
    </row>
    <row r="51" spans="2:13" ht="27.75" customHeight="1" x14ac:dyDescent="0.2">
      <c r="B51" s="1171"/>
      <c r="C51" s="1172"/>
      <c r="D51" s="104"/>
      <c r="E51" s="1177" t="s">
        <v>42</v>
      </c>
      <c r="F51" s="1177"/>
      <c r="G51" s="1177"/>
      <c r="H51" s="1178"/>
      <c r="I51" s="333">
        <v>11528</v>
      </c>
      <c r="J51" s="334">
        <v>10767</v>
      </c>
      <c r="K51" s="334">
        <v>10322</v>
      </c>
      <c r="L51" s="334">
        <v>10141</v>
      </c>
      <c r="M51" s="335">
        <v>10022</v>
      </c>
    </row>
    <row r="52" spans="2:13" ht="27.75" customHeight="1" x14ac:dyDescent="0.2">
      <c r="B52" s="1173"/>
      <c r="C52" s="1174"/>
      <c r="D52" s="104"/>
      <c r="E52" s="1177" t="s">
        <v>43</v>
      </c>
      <c r="F52" s="1177"/>
      <c r="G52" s="1177"/>
      <c r="H52" s="1178"/>
      <c r="I52" s="333">
        <v>12010</v>
      </c>
      <c r="J52" s="334">
        <v>10802</v>
      </c>
      <c r="K52" s="334">
        <v>9738</v>
      </c>
      <c r="L52" s="334">
        <v>8899</v>
      </c>
      <c r="M52" s="335">
        <v>8153</v>
      </c>
    </row>
    <row r="53" spans="2:13" ht="27.75" customHeight="1" thickBot="1" x14ac:dyDescent="0.25">
      <c r="B53" s="1184" t="s">
        <v>19</v>
      </c>
      <c r="C53" s="1185"/>
      <c r="D53" s="108"/>
      <c r="E53" s="1186" t="s">
        <v>44</v>
      </c>
      <c r="F53" s="1186"/>
      <c r="G53" s="1186"/>
      <c r="H53" s="1187"/>
      <c r="I53" s="336">
        <v>-382</v>
      </c>
      <c r="J53" s="337">
        <v>1344</v>
      </c>
      <c r="K53" s="337">
        <v>1925</v>
      </c>
      <c r="L53" s="337">
        <v>3894</v>
      </c>
      <c r="M53" s="338">
        <v>14511</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ANYFby8Y+03L967e0mcXTLP7YrEHG8HQAl7UaxJBfjB51foed53M9d/uAvqXVVRsxpecUYMCB9GcGhZbC+UnhA==" saltValue="1RGcAW9ret4DAJZjZdLeZ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525</v>
      </c>
      <c r="G54" s="117" t="s">
        <v>526</v>
      </c>
      <c r="H54" s="118" t="s">
        <v>527</v>
      </c>
    </row>
    <row r="55" spans="2:8" ht="52.5" customHeight="1" x14ac:dyDescent="0.2">
      <c r="B55" s="119"/>
      <c r="C55" s="1196" t="s">
        <v>46</v>
      </c>
      <c r="D55" s="1196"/>
      <c r="E55" s="1197"/>
      <c r="F55" s="339">
        <v>4136</v>
      </c>
      <c r="G55" s="339">
        <v>4125</v>
      </c>
      <c r="H55" s="340">
        <v>3130</v>
      </c>
    </row>
    <row r="56" spans="2:8" ht="52.5" customHeight="1" x14ac:dyDescent="0.2">
      <c r="B56" s="120"/>
      <c r="C56" s="1198" t="s">
        <v>47</v>
      </c>
      <c r="D56" s="1198"/>
      <c r="E56" s="1199"/>
      <c r="F56" s="341">
        <v>3</v>
      </c>
      <c r="G56" s="341">
        <v>3</v>
      </c>
      <c r="H56" s="342">
        <v>3</v>
      </c>
    </row>
    <row r="57" spans="2:8" ht="53.25" customHeight="1" x14ac:dyDescent="0.2">
      <c r="B57" s="120"/>
      <c r="C57" s="1200" t="s">
        <v>48</v>
      </c>
      <c r="D57" s="1200"/>
      <c r="E57" s="1201"/>
      <c r="F57" s="343">
        <v>9606</v>
      </c>
      <c r="G57" s="343">
        <v>10660</v>
      </c>
      <c r="H57" s="344">
        <v>6912</v>
      </c>
    </row>
    <row r="58" spans="2:8" ht="45.75" customHeight="1" x14ac:dyDescent="0.2">
      <c r="B58" s="121"/>
      <c r="C58" s="1188" t="s">
        <v>555</v>
      </c>
      <c r="D58" s="1189"/>
      <c r="E58" s="1190"/>
      <c r="F58" s="345">
        <v>5166</v>
      </c>
      <c r="G58" s="345">
        <v>6088</v>
      </c>
      <c r="H58" s="346">
        <v>6513</v>
      </c>
    </row>
    <row r="59" spans="2:8" ht="45.75" customHeight="1" x14ac:dyDescent="0.2">
      <c r="B59" s="121"/>
      <c r="C59" s="1188" t="s">
        <v>556</v>
      </c>
      <c r="D59" s="1189"/>
      <c r="E59" s="1190"/>
      <c r="F59" s="345">
        <v>185</v>
      </c>
      <c r="G59" s="345">
        <v>191</v>
      </c>
      <c r="H59" s="346">
        <v>203</v>
      </c>
    </row>
    <row r="60" spans="2:8" ht="45.75" customHeight="1" x14ac:dyDescent="0.2">
      <c r="B60" s="121"/>
      <c r="C60" s="1188" t="s">
        <v>557</v>
      </c>
      <c r="D60" s="1189"/>
      <c r="E60" s="1190"/>
      <c r="F60" s="345">
        <v>141</v>
      </c>
      <c r="G60" s="345">
        <v>255</v>
      </c>
      <c r="H60" s="346">
        <v>128</v>
      </c>
    </row>
    <row r="61" spans="2:8" ht="45.75" customHeight="1" x14ac:dyDescent="0.2">
      <c r="B61" s="121"/>
      <c r="C61" s="1188" t="s">
        <v>558</v>
      </c>
      <c r="D61" s="1189"/>
      <c r="E61" s="1190"/>
      <c r="F61" s="345">
        <v>58</v>
      </c>
      <c r="G61" s="345">
        <v>58</v>
      </c>
      <c r="H61" s="346">
        <v>58</v>
      </c>
    </row>
    <row r="62" spans="2:8" ht="45.75" customHeight="1" thickBot="1" x14ac:dyDescent="0.25">
      <c r="B62" s="122"/>
      <c r="C62" s="1191" t="s">
        <v>559</v>
      </c>
      <c r="D62" s="1192"/>
      <c r="E62" s="1193"/>
      <c r="F62" s="347">
        <v>5</v>
      </c>
      <c r="G62" s="347">
        <v>5</v>
      </c>
      <c r="H62" s="348">
        <v>5</v>
      </c>
    </row>
    <row r="63" spans="2:8" ht="52.5" customHeight="1" thickBot="1" x14ac:dyDescent="0.25">
      <c r="B63" s="123"/>
      <c r="C63" s="1194" t="s">
        <v>49</v>
      </c>
      <c r="D63" s="1194"/>
      <c r="E63" s="1195"/>
      <c r="F63" s="349">
        <v>13745</v>
      </c>
      <c r="G63" s="349">
        <v>14788</v>
      </c>
      <c r="H63" s="350">
        <v>10044</v>
      </c>
    </row>
    <row r="64" spans="2:8" ht="13" x14ac:dyDescent="0.2"/>
  </sheetData>
  <sheetProtection algorithmName="SHA-512" hashValue="6M60Y4aVHIz4OpYzdu9UtoOsH4CnRW2tcgjRVNm+IMseW9VMGVjtdXjdjGom9vF/dJgRxDwknjvu7YeIGc6RiQ==" saltValue="EwpyRsvIKVDNswy+eEpPx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F9609-FEB3-4C15-B348-B3DD405F58FF}">
  <sheetPr>
    <pageSetUpPr fitToPage="1"/>
  </sheetPr>
  <dimension ref="A1:DE85"/>
  <sheetViews>
    <sheetView showGridLines="0" zoomScale="70" zoomScaleNormal="70" zoomScaleSheetLayoutView="55" workbookViewId="0"/>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49"/>
      <c r="B1" s="1248"/>
      <c r="DD1" s="243"/>
      <c r="DE1" s="243"/>
    </row>
    <row r="2" spans="1:109" ht="25.5" customHeight="1" x14ac:dyDescent="0.2">
      <c r="A2" s="1247"/>
      <c r="C2" s="1247"/>
      <c r="O2" s="1247"/>
      <c r="P2" s="1247"/>
      <c r="Q2" s="1247"/>
      <c r="R2" s="1247"/>
      <c r="S2" s="1247"/>
      <c r="T2" s="1247"/>
      <c r="U2" s="1247"/>
      <c r="V2" s="1247"/>
      <c r="W2" s="1247"/>
      <c r="X2" s="1247"/>
      <c r="Y2" s="1247"/>
      <c r="Z2" s="1247"/>
      <c r="AA2" s="1247"/>
      <c r="AB2" s="1247"/>
      <c r="AC2" s="1247"/>
      <c r="AD2" s="1247"/>
      <c r="AE2" s="1247"/>
      <c r="AF2" s="1247"/>
      <c r="AG2" s="1247"/>
      <c r="AH2" s="1247"/>
      <c r="AI2" s="1247"/>
      <c r="AU2" s="1247"/>
      <c r="BG2" s="1247"/>
      <c r="BS2" s="1247"/>
      <c r="CE2" s="1247"/>
      <c r="CQ2" s="1247"/>
      <c r="DD2" s="243"/>
      <c r="DE2" s="243"/>
    </row>
    <row r="3" spans="1:109" ht="25.5" customHeight="1" x14ac:dyDescent="0.2">
      <c r="A3" s="1247"/>
      <c r="C3" s="1247"/>
      <c r="O3" s="1247"/>
      <c r="P3" s="1247"/>
      <c r="Q3" s="1247"/>
      <c r="R3" s="1247"/>
      <c r="S3" s="1247"/>
      <c r="T3" s="1247"/>
      <c r="U3" s="1247"/>
      <c r="V3" s="1247"/>
      <c r="W3" s="1247"/>
      <c r="X3" s="1247"/>
      <c r="Y3" s="1247"/>
      <c r="Z3" s="1247"/>
      <c r="AA3" s="1247"/>
      <c r="AB3" s="1247"/>
      <c r="AC3" s="1247"/>
      <c r="AD3" s="1247"/>
      <c r="AE3" s="1247"/>
      <c r="AF3" s="1247"/>
      <c r="AG3" s="1247"/>
      <c r="AH3" s="1247"/>
      <c r="AI3" s="1247"/>
      <c r="AU3" s="1247"/>
      <c r="BG3" s="1247"/>
      <c r="BS3" s="1247"/>
      <c r="CE3" s="1247"/>
      <c r="CQ3" s="1247"/>
      <c r="DD3" s="243"/>
      <c r="DE3" s="243"/>
    </row>
    <row r="4" spans="1:109" s="241" customFormat="1" ht="13" x14ac:dyDescent="0.2">
      <c r="A4" s="1247"/>
      <c r="B4" s="1247"/>
      <c r="C4" s="1247"/>
      <c r="D4" s="1247"/>
      <c r="E4" s="1247"/>
      <c r="F4" s="1247"/>
      <c r="G4" s="1247"/>
      <c r="H4" s="1247"/>
      <c r="I4" s="1247"/>
      <c r="J4" s="1247"/>
      <c r="K4" s="1247"/>
      <c r="L4" s="1247"/>
      <c r="M4" s="1247"/>
      <c r="N4" s="1247"/>
      <c r="O4" s="1247"/>
      <c r="P4" s="1247"/>
      <c r="Q4" s="1247"/>
      <c r="R4" s="1247"/>
      <c r="S4" s="1247"/>
      <c r="T4" s="1247"/>
      <c r="U4" s="1247"/>
      <c r="V4" s="1247"/>
      <c r="W4" s="1247"/>
      <c r="X4" s="1247"/>
      <c r="Y4" s="1247"/>
      <c r="Z4" s="1247"/>
      <c r="AA4" s="1247"/>
      <c r="AB4" s="1247"/>
      <c r="AC4" s="1247"/>
      <c r="AD4" s="1247"/>
      <c r="AE4" s="1247"/>
      <c r="AF4" s="1247"/>
      <c r="AG4" s="1247"/>
      <c r="AH4" s="1247"/>
      <c r="AI4" s="1247"/>
      <c r="AJ4" s="1247"/>
      <c r="AK4" s="1247"/>
      <c r="AL4" s="1247"/>
      <c r="AM4" s="1247"/>
      <c r="AN4" s="1247"/>
      <c r="AO4" s="1247"/>
      <c r="AP4" s="1247"/>
      <c r="AQ4" s="1247"/>
      <c r="AR4" s="1247"/>
      <c r="AS4" s="1247"/>
      <c r="AT4" s="1247"/>
      <c r="AU4" s="1247"/>
      <c r="AV4" s="1247"/>
      <c r="AW4" s="1247"/>
      <c r="AX4" s="1247"/>
      <c r="AY4" s="1247"/>
      <c r="AZ4" s="1247"/>
      <c r="BA4" s="1247"/>
      <c r="BB4" s="1247"/>
      <c r="BC4" s="1247"/>
      <c r="BD4" s="1247"/>
      <c r="BE4" s="1247"/>
      <c r="BF4" s="1247"/>
      <c r="BG4" s="1247"/>
      <c r="BH4" s="1247"/>
      <c r="BI4" s="1247"/>
      <c r="BJ4" s="1247"/>
      <c r="BK4" s="1247"/>
      <c r="BL4" s="1247"/>
      <c r="BM4" s="1247"/>
      <c r="BN4" s="1247"/>
      <c r="BO4" s="1247"/>
      <c r="BP4" s="1247"/>
      <c r="BQ4" s="1247"/>
      <c r="BR4" s="1247"/>
      <c r="BS4" s="1247"/>
      <c r="BT4" s="1247"/>
      <c r="BU4" s="1247"/>
      <c r="BV4" s="1247"/>
      <c r="BW4" s="1247"/>
      <c r="BX4" s="1247"/>
      <c r="BY4" s="1247"/>
      <c r="BZ4" s="1247"/>
      <c r="CA4" s="1247"/>
      <c r="CB4" s="1247"/>
      <c r="CC4" s="1247"/>
      <c r="CD4" s="1247"/>
      <c r="CE4" s="1247"/>
      <c r="CF4" s="1247"/>
      <c r="CG4" s="1247"/>
      <c r="CH4" s="1247"/>
      <c r="CI4" s="1247"/>
      <c r="CJ4" s="1247"/>
      <c r="CK4" s="1247"/>
      <c r="CL4" s="1247"/>
      <c r="CM4" s="1247"/>
      <c r="CN4" s="1247"/>
      <c r="CO4" s="1247"/>
      <c r="CP4" s="1247"/>
      <c r="CQ4" s="1247"/>
      <c r="CR4" s="1247"/>
      <c r="CS4" s="1247"/>
      <c r="CT4" s="1247"/>
      <c r="CU4" s="1247"/>
      <c r="CV4" s="1247"/>
      <c r="CW4" s="1247"/>
      <c r="CX4" s="1247"/>
      <c r="CY4" s="1247"/>
      <c r="CZ4" s="1247"/>
      <c r="DA4" s="1247"/>
      <c r="DB4" s="1247"/>
      <c r="DC4" s="1247"/>
      <c r="DD4" s="1247"/>
      <c r="DE4" s="1247"/>
    </row>
    <row r="5" spans="1:109" s="241" customFormat="1" ht="13" x14ac:dyDescent="0.2">
      <c r="A5" s="1247"/>
      <c r="B5" s="1247"/>
      <c r="C5" s="1247"/>
      <c r="D5" s="1247"/>
      <c r="E5" s="1247"/>
      <c r="F5" s="1247"/>
      <c r="G5" s="1247"/>
      <c r="H5" s="1247"/>
      <c r="I5" s="1247"/>
      <c r="J5" s="1247"/>
      <c r="K5" s="1247"/>
      <c r="L5" s="1247"/>
      <c r="M5" s="1247"/>
      <c r="N5" s="1247"/>
      <c r="O5" s="1247"/>
      <c r="P5" s="1247"/>
      <c r="Q5" s="1247"/>
      <c r="R5" s="1247"/>
      <c r="S5" s="1247"/>
      <c r="T5" s="1247"/>
      <c r="U5" s="1247"/>
      <c r="V5" s="1247"/>
      <c r="W5" s="1247"/>
      <c r="X5" s="1247"/>
      <c r="Y5" s="1247"/>
      <c r="Z5" s="1247"/>
      <c r="AA5" s="1247"/>
      <c r="AB5" s="1247"/>
      <c r="AC5" s="1247"/>
      <c r="AD5" s="1247"/>
      <c r="AE5" s="1247"/>
      <c r="AF5" s="1247"/>
      <c r="AG5" s="1247"/>
      <c r="AH5" s="1247"/>
      <c r="AI5" s="1247"/>
      <c r="AJ5" s="1247"/>
      <c r="AK5" s="1247"/>
      <c r="AL5" s="1247"/>
      <c r="AM5" s="1247"/>
      <c r="AN5" s="1247"/>
      <c r="AO5" s="1247"/>
      <c r="AP5" s="1247"/>
      <c r="AQ5" s="1247"/>
      <c r="AR5" s="1247"/>
      <c r="AS5" s="1247"/>
      <c r="AT5" s="1247"/>
      <c r="AU5" s="1247"/>
      <c r="AV5" s="1247"/>
      <c r="AW5" s="1247"/>
      <c r="AX5" s="1247"/>
      <c r="AY5" s="1247"/>
      <c r="AZ5" s="1247"/>
      <c r="BA5" s="1247"/>
      <c r="BB5" s="1247"/>
      <c r="BC5" s="1247"/>
      <c r="BD5" s="1247"/>
      <c r="BE5" s="1247"/>
      <c r="BF5" s="1247"/>
      <c r="BG5" s="1247"/>
      <c r="BH5" s="1247"/>
      <c r="BI5" s="1247"/>
      <c r="BJ5" s="1247"/>
      <c r="BK5" s="1247"/>
      <c r="BL5" s="1247"/>
      <c r="BM5" s="1247"/>
      <c r="BN5" s="1247"/>
      <c r="BO5" s="1247"/>
      <c r="BP5" s="1247"/>
      <c r="BQ5" s="1247"/>
      <c r="BR5" s="1247"/>
      <c r="BS5" s="1247"/>
      <c r="BT5" s="1247"/>
      <c r="BU5" s="1247"/>
      <c r="BV5" s="1247"/>
      <c r="BW5" s="1247"/>
      <c r="BX5" s="1247"/>
      <c r="BY5" s="1247"/>
      <c r="BZ5" s="1247"/>
      <c r="CA5" s="1247"/>
      <c r="CB5" s="1247"/>
      <c r="CC5" s="1247"/>
      <c r="CD5" s="1247"/>
      <c r="CE5" s="1247"/>
      <c r="CF5" s="1247"/>
      <c r="CG5" s="1247"/>
      <c r="CH5" s="1247"/>
      <c r="CI5" s="1247"/>
      <c r="CJ5" s="1247"/>
      <c r="CK5" s="1247"/>
      <c r="CL5" s="1247"/>
      <c r="CM5" s="1247"/>
      <c r="CN5" s="1247"/>
      <c r="CO5" s="1247"/>
      <c r="CP5" s="1247"/>
      <c r="CQ5" s="1247"/>
      <c r="CR5" s="1247"/>
      <c r="CS5" s="1247"/>
      <c r="CT5" s="1247"/>
      <c r="CU5" s="1247"/>
      <c r="CV5" s="1247"/>
      <c r="CW5" s="1247"/>
      <c r="CX5" s="1247"/>
      <c r="CY5" s="1247"/>
      <c r="CZ5" s="1247"/>
      <c r="DA5" s="1247"/>
      <c r="DB5" s="1247"/>
      <c r="DC5" s="1247"/>
      <c r="DD5" s="1247"/>
      <c r="DE5" s="1247"/>
    </row>
    <row r="6" spans="1:109" s="241" customFormat="1" ht="13" x14ac:dyDescent="0.2">
      <c r="A6" s="1247"/>
      <c r="B6" s="1247"/>
      <c r="C6" s="1247"/>
      <c r="D6" s="1247"/>
      <c r="E6" s="1247"/>
      <c r="F6" s="1247"/>
      <c r="G6" s="1247"/>
      <c r="H6" s="1247"/>
      <c r="I6" s="1247"/>
      <c r="J6" s="1247"/>
      <c r="K6" s="1247"/>
      <c r="L6" s="1247"/>
      <c r="M6" s="1247"/>
      <c r="N6" s="1247"/>
      <c r="O6" s="1247"/>
      <c r="P6" s="1247"/>
      <c r="Q6" s="1247"/>
      <c r="R6" s="1247"/>
      <c r="S6" s="1247"/>
      <c r="T6" s="1247"/>
      <c r="U6" s="1247"/>
      <c r="V6" s="1247"/>
      <c r="W6" s="1247"/>
      <c r="X6" s="1247"/>
      <c r="Y6" s="1247"/>
      <c r="Z6" s="1247"/>
      <c r="AA6" s="1247"/>
      <c r="AB6" s="1247"/>
      <c r="AC6" s="1247"/>
      <c r="AD6" s="1247"/>
      <c r="AE6" s="1247"/>
      <c r="AF6" s="1247"/>
      <c r="AG6" s="1247"/>
      <c r="AH6" s="1247"/>
      <c r="AI6" s="1247"/>
      <c r="AJ6" s="1247"/>
      <c r="AK6" s="1247"/>
      <c r="AL6" s="1247"/>
      <c r="AM6" s="1247"/>
      <c r="AN6" s="1247"/>
      <c r="AO6" s="1247"/>
      <c r="AP6" s="1247"/>
      <c r="AQ6" s="1247"/>
      <c r="AR6" s="1247"/>
      <c r="AS6" s="1247"/>
      <c r="AT6" s="1247"/>
      <c r="AU6" s="1247"/>
      <c r="AV6" s="1247"/>
      <c r="AW6" s="1247"/>
      <c r="AX6" s="1247"/>
      <c r="AY6" s="1247"/>
      <c r="AZ6" s="1247"/>
      <c r="BA6" s="1247"/>
      <c r="BB6" s="1247"/>
      <c r="BC6" s="1247"/>
      <c r="BD6" s="1247"/>
      <c r="BE6" s="1247"/>
      <c r="BF6" s="1247"/>
      <c r="BG6" s="1247"/>
      <c r="BH6" s="1247"/>
      <c r="BI6" s="1247"/>
      <c r="BJ6" s="1247"/>
      <c r="BK6" s="1247"/>
      <c r="BL6" s="1247"/>
      <c r="BM6" s="1247"/>
      <c r="BN6" s="1247"/>
      <c r="BO6" s="1247"/>
      <c r="BP6" s="1247"/>
      <c r="BQ6" s="1247"/>
      <c r="BR6" s="1247"/>
      <c r="BS6" s="1247"/>
      <c r="BT6" s="1247"/>
      <c r="BU6" s="1247"/>
      <c r="BV6" s="1247"/>
      <c r="BW6" s="1247"/>
      <c r="BX6" s="1247"/>
      <c r="BY6" s="1247"/>
      <c r="BZ6" s="1247"/>
      <c r="CA6" s="1247"/>
      <c r="CB6" s="1247"/>
      <c r="CC6" s="1247"/>
      <c r="CD6" s="1247"/>
      <c r="CE6" s="1247"/>
      <c r="CF6" s="1247"/>
      <c r="CG6" s="1247"/>
      <c r="CH6" s="1247"/>
      <c r="CI6" s="1247"/>
      <c r="CJ6" s="1247"/>
      <c r="CK6" s="1247"/>
      <c r="CL6" s="1247"/>
      <c r="CM6" s="1247"/>
      <c r="CN6" s="1247"/>
      <c r="CO6" s="1247"/>
      <c r="CP6" s="1247"/>
      <c r="CQ6" s="1247"/>
      <c r="CR6" s="1247"/>
      <c r="CS6" s="1247"/>
      <c r="CT6" s="1247"/>
      <c r="CU6" s="1247"/>
      <c r="CV6" s="1247"/>
      <c r="CW6" s="1247"/>
      <c r="CX6" s="1247"/>
      <c r="CY6" s="1247"/>
      <c r="CZ6" s="1247"/>
      <c r="DA6" s="1247"/>
      <c r="DB6" s="1247"/>
      <c r="DC6" s="1247"/>
      <c r="DD6" s="1247"/>
      <c r="DE6" s="1247"/>
    </row>
    <row r="7" spans="1:109" s="241" customFormat="1" ht="13" x14ac:dyDescent="0.2">
      <c r="A7" s="1247"/>
      <c r="B7" s="1247"/>
      <c r="C7" s="1247"/>
      <c r="D7" s="1247"/>
      <c r="E7" s="1247"/>
      <c r="F7" s="1247"/>
      <c r="G7" s="1247"/>
      <c r="H7" s="1247"/>
      <c r="I7" s="1247"/>
      <c r="J7" s="1247"/>
      <c r="K7" s="1247"/>
      <c r="L7" s="1247"/>
      <c r="M7" s="1247"/>
      <c r="N7" s="1247"/>
      <c r="O7" s="1247"/>
      <c r="P7" s="1247"/>
      <c r="Q7" s="1247"/>
      <c r="R7" s="1247"/>
      <c r="S7" s="1247"/>
      <c r="T7" s="1247"/>
      <c r="U7" s="1247"/>
      <c r="V7" s="1247"/>
      <c r="W7" s="1247"/>
      <c r="X7" s="1247"/>
      <c r="Y7" s="1247"/>
      <c r="Z7" s="1247"/>
      <c r="AA7" s="1247"/>
      <c r="AB7" s="1247"/>
      <c r="AC7" s="1247"/>
      <c r="AD7" s="1247"/>
      <c r="AE7" s="1247"/>
      <c r="AF7" s="1247"/>
      <c r="AG7" s="1247"/>
      <c r="AH7" s="1247"/>
      <c r="AI7" s="1247"/>
      <c r="AJ7" s="1247"/>
      <c r="AK7" s="1247"/>
      <c r="AL7" s="1247"/>
      <c r="AM7" s="1247"/>
      <c r="AN7" s="1247"/>
      <c r="AO7" s="1247"/>
      <c r="AP7" s="1247"/>
      <c r="AQ7" s="1247"/>
      <c r="AR7" s="1247"/>
      <c r="AS7" s="1247"/>
      <c r="AT7" s="1247"/>
      <c r="AU7" s="1247"/>
      <c r="AV7" s="1247"/>
      <c r="AW7" s="1247"/>
      <c r="AX7" s="1247"/>
      <c r="AY7" s="1247"/>
      <c r="AZ7" s="1247"/>
      <c r="BA7" s="1247"/>
      <c r="BB7" s="1247"/>
      <c r="BC7" s="1247"/>
      <c r="BD7" s="1247"/>
      <c r="BE7" s="1247"/>
      <c r="BF7" s="1247"/>
      <c r="BG7" s="1247"/>
      <c r="BH7" s="1247"/>
      <c r="BI7" s="1247"/>
      <c r="BJ7" s="1247"/>
      <c r="BK7" s="1247"/>
      <c r="BL7" s="1247"/>
      <c r="BM7" s="1247"/>
      <c r="BN7" s="1247"/>
      <c r="BO7" s="1247"/>
      <c r="BP7" s="1247"/>
      <c r="BQ7" s="1247"/>
      <c r="BR7" s="1247"/>
      <c r="BS7" s="1247"/>
      <c r="BT7" s="1247"/>
      <c r="BU7" s="1247"/>
      <c r="BV7" s="1247"/>
      <c r="BW7" s="1247"/>
      <c r="BX7" s="1247"/>
      <c r="BY7" s="1247"/>
      <c r="BZ7" s="1247"/>
      <c r="CA7" s="1247"/>
      <c r="CB7" s="1247"/>
      <c r="CC7" s="1247"/>
      <c r="CD7" s="1247"/>
      <c r="CE7" s="1247"/>
      <c r="CF7" s="1247"/>
      <c r="CG7" s="1247"/>
      <c r="CH7" s="1247"/>
      <c r="CI7" s="1247"/>
      <c r="CJ7" s="1247"/>
      <c r="CK7" s="1247"/>
      <c r="CL7" s="1247"/>
      <c r="CM7" s="1247"/>
      <c r="CN7" s="1247"/>
      <c r="CO7" s="1247"/>
      <c r="CP7" s="1247"/>
      <c r="CQ7" s="1247"/>
      <c r="CR7" s="1247"/>
      <c r="CS7" s="1247"/>
      <c r="CT7" s="1247"/>
      <c r="CU7" s="1247"/>
      <c r="CV7" s="1247"/>
      <c r="CW7" s="1247"/>
      <c r="CX7" s="1247"/>
      <c r="CY7" s="1247"/>
      <c r="CZ7" s="1247"/>
      <c r="DA7" s="1247"/>
      <c r="DB7" s="1247"/>
      <c r="DC7" s="1247"/>
      <c r="DD7" s="1247"/>
      <c r="DE7" s="1247"/>
    </row>
    <row r="8" spans="1:109" s="241" customFormat="1" ht="13" x14ac:dyDescent="0.2">
      <c r="A8" s="1247"/>
      <c r="B8" s="1247"/>
      <c r="C8" s="1247"/>
      <c r="D8" s="1247"/>
      <c r="E8" s="1247"/>
      <c r="F8" s="1247"/>
      <c r="G8" s="1247"/>
      <c r="H8" s="1247"/>
      <c r="I8" s="1247"/>
      <c r="J8" s="1247"/>
      <c r="K8" s="1247"/>
      <c r="L8" s="1247"/>
      <c r="M8" s="1247"/>
      <c r="N8" s="1247"/>
      <c r="O8" s="1247"/>
      <c r="P8" s="1247"/>
      <c r="Q8" s="1247"/>
      <c r="R8" s="1247"/>
      <c r="S8" s="1247"/>
      <c r="T8" s="1247"/>
      <c r="U8" s="1247"/>
      <c r="V8" s="1247"/>
      <c r="W8" s="1247"/>
      <c r="X8" s="1247"/>
      <c r="Y8" s="1247"/>
      <c r="Z8" s="1247"/>
      <c r="AA8" s="1247"/>
      <c r="AB8" s="1247"/>
      <c r="AC8" s="1247"/>
      <c r="AD8" s="1247"/>
      <c r="AE8" s="1247"/>
      <c r="AF8" s="1247"/>
      <c r="AG8" s="1247"/>
      <c r="AH8" s="1247"/>
      <c r="AI8" s="1247"/>
      <c r="AJ8" s="1247"/>
      <c r="AK8" s="1247"/>
      <c r="AL8" s="1247"/>
      <c r="AM8" s="1247"/>
      <c r="AN8" s="1247"/>
      <c r="AO8" s="1247"/>
      <c r="AP8" s="1247"/>
      <c r="AQ8" s="1247"/>
      <c r="AR8" s="1247"/>
      <c r="AS8" s="1247"/>
      <c r="AT8" s="1247"/>
      <c r="AU8" s="1247"/>
      <c r="AV8" s="1247"/>
      <c r="AW8" s="1247"/>
      <c r="AX8" s="1247"/>
      <c r="AY8" s="1247"/>
      <c r="AZ8" s="1247"/>
      <c r="BA8" s="1247"/>
      <c r="BB8" s="1247"/>
      <c r="BC8" s="1247"/>
      <c r="BD8" s="1247"/>
      <c r="BE8" s="1247"/>
      <c r="BF8" s="1247"/>
      <c r="BG8" s="1247"/>
      <c r="BH8" s="1247"/>
      <c r="BI8" s="1247"/>
      <c r="BJ8" s="1247"/>
      <c r="BK8" s="1247"/>
      <c r="BL8" s="1247"/>
      <c r="BM8" s="1247"/>
      <c r="BN8" s="1247"/>
      <c r="BO8" s="1247"/>
      <c r="BP8" s="1247"/>
      <c r="BQ8" s="1247"/>
      <c r="BR8" s="1247"/>
      <c r="BS8" s="1247"/>
      <c r="BT8" s="1247"/>
      <c r="BU8" s="1247"/>
      <c r="BV8" s="1247"/>
      <c r="BW8" s="1247"/>
      <c r="BX8" s="1247"/>
      <c r="BY8" s="1247"/>
      <c r="BZ8" s="1247"/>
      <c r="CA8" s="1247"/>
      <c r="CB8" s="1247"/>
      <c r="CC8" s="1247"/>
      <c r="CD8" s="1247"/>
      <c r="CE8" s="1247"/>
      <c r="CF8" s="1247"/>
      <c r="CG8" s="1247"/>
      <c r="CH8" s="1247"/>
      <c r="CI8" s="1247"/>
      <c r="CJ8" s="1247"/>
      <c r="CK8" s="1247"/>
      <c r="CL8" s="1247"/>
      <c r="CM8" s="1247"/>
      <c r="CN8" s="1247"/>
      <c r="CO8" s="1247"/>
      <c r="CP8" s="1247"/>
      <c r="CQ8" s="1247"/>
      <c r="CR8" s="1247"/>
      <c r="CS8" s="1247"/>
      <c r="CT8" s="1247"/>
      <c r="CU8" s="1247"/>
      <c r="CV8" s="1247"/>
      <c r="CW8" s="1247"/>
      <c r="CX8" s="1247"/>
      <c r="CY8" s="1247"/>
      <c r="CZ8" s="1247"/>
      <c r="DA8" s="1247"/>
      <c r="DB8" s="1247"/>
      <c r="DC8" s="1247"/>
      <c r="DD8" s="1247"/>
      <c r="DE8" s="1247"/>
    </row>
    <row r="9" spans="1:109" s="241" customFormat="1" ht="13" x14ac:dyDescent="0.2">
      <c r="A9" s="1247"/>
      <c r="B9" s="1247"/>
      <c r="C9" s="1247"/>
      <c r="D9" s="1247"/>
      <c r="E9" s="1247"/>
      <c r="F9" s="1247"/>
      <c r="G9" s="1247"/>
      <c r="H9" s="1247"/>
      <c r="I9" s="1247"/>
      <c r="J9" s="1247"/>
      <c r="K9" s="1247"/>
      <c r="L9" s="1247"/>
      <c r="M9" s="1247"/>
      <c r="N9" s="1247"/>
      <c r="O9" s="1247"/>
      <c r="P9" s="1247"/>
      <c r="Q9" s="1247"/>
      <c r="R9" s="1247"/>
      <c r="S9" s="1247"/>
      <c r="T9" s="1247"/>
      <c r="U9" s="1247"/>
      <c r="V9" s="1247"/>
      <c r="W9" s="1247"/>
      <c r="X9" s="1247"/>
      <c r="Y9" s="1247"/>
      <c r="Z9" s="1247"/>
      <c r="AA9" s="1247"/>
      <c r="AB9" s="1247"/>
      <c r="AC9" s="1247"/>
      <c r="AD9" s="1247"/>
      <c r="AE9" s="1247"/>
      <c r="AF9" s="1247"/>
      <c r="AG9" s="1247"/>
      <c r="AH9" s="1247"/>
      <c r="AI9" s="1247"/>
      <c r="AJ9" s="1247"/>
      <c r="AK9" s="1247"/>
      <c r="AL9" s="1247"/>
      <c r="AM9" s="1247"/>
      <c r="AN9" s="1247"/>
      <c r="AO9" s="1247"/>
      <c r="AP9" s="1247"/>
      <c r="AQ9" s="1247"/>
      <c r="AR9" s="1247"/>
      <c r="AS9" s="1247"/>
      <c r="AT9" s="1247"/>
      <c r="AU9" s="1247"/>
      <c r="AV9" s="1247"/>
      <c r="AW9" s="1247"/>
      <c r="AX9" s="1247"/>
      <c r="AY9" s="1247"/>
      <c r="AZ9" s="1247"/>
      <c r="BA9" s="1247"/>
      <c r="BB9" s="1247"/>
      <c r="BC9" s="1247"/>
      <c r="BD9" s="1247"/>
      <c r="BE9" s="1247"/>
      <c r="BF9" s="1247"/>
      <c r="BG9" s="1247"/>
      <c r="BH9" s="1247"/>
      <c r="BI9" s="1247"/>
      <c r="BJ9" s="1247"/>
      <c r="BK9" s="1247"/>
      <c r="BL9" s="1247"/>
      <c r="BM9" s="1247"/>
      <c r="BN9" s="1247"/>
      <c r="BO9" s="1247"/>
      <c r="BP9" s="1247"/>
      <c r="BQ9" s="1247"/>
      <c r="BR9" s="1247"/>
      <c r="BS9" s="1247"/>
      <c r="BT9" s="1247"/>
      <c r="BU9" s="1247"/>
      <c r="BV9" s="1247"/>
      <c r="BW9" s="1247"/>
      <c r="BX9" s="1247"/>
      <c r="BY9" s="1247"/>
      <c r="BZ9" s="1247"/>
      <c r="CA9" s="1247"/>
      <c r="CB9" s="1247"/>
      <c r="CC9" s="1247"/>
      <c r="CD9" s="1247"/>
      <c r="CE9" s="1247"/>
      <c r="CF9" s="1247"/>
      <c r="CG9" s="1247"/>
      <c r="CH9" s="1247"/>
      <c r="CI9" s="1247"/>
      <c r="CJ9" s="1247"/>
      <c r="CK9" s="1247"/>
      <c r="CL9" s="1247"/>
      <c r="CM9" s="1247"/>
      <c r="CN9" s="1247"/>
      <c r="CO9" s="1247"/>
      <c r="CP9" s="1247"/>
      <c r="CQ9" s="1247"/>
      <c r="CR9" s="1247"/>
      <c r="CS9" s="1247"/>
      <c r="CT9" s="1247"/>
      <c r="CU9" s="1247"/>
      <c r="CV9" s="1247"/>
      <c r="CW9" s="1247"/>
      <c r="CX9" s="1247"/>
      <c r="CY9" s="1247"/>
      <c r="CZ9" s="1247"/>
      <c r="DA9" s="1247"/>
      <c r="DB9" s="1247"/>
      <c r="DC9" s="1247"/>
      <c r="DD9" s="1247"/>
      <c r="DE9" s="1247"/>
    </row>
    <row r="10" spans="1:109" s="241" customFormat="1" ht="13" x14ac:dyDescent="0.2">
      <c r="A10" s="1247"/>
      <c r="B10" s="1247"/>
      <c r="C10" s="1247"/>
      <c r="D10" s="1247"/>
      <c r="E10" s="1247"/>
      <c r="F10" s="1247"/>
      <c r="G10" s="1247"/>
      <c r="H10" s="1247"/>
      <c r="I10" s="1247"/>
      <c r="J10" s="1247"/>
      <c r="K10" s="1247"/>
      <c r="L10" s="1247"/>
      <c r="M10" s="1247"/>
      <c r="N10" s="1247"/>
      <c r="O10" s="1247"/>
      <c r="P10" s="1247"/>
      <c r="Q10" s="1247"/>
      <c r="R10" s="1247"/>
      <c r="S10" s="1247"/>
      <c r="T10" s="1247"/>
      <c r="U10" s="1247"/>
      <c r="V10" s="1247"/>
      <c r="W10" s="1247"/>
      <c r="X10" s="1247"/>
      <c r="Y10" s="1247"/>
      <c r="Z10" s="1247"/>
      <c r="AA10" s="1247"/>
      <c r="AB10" s="1247"/>
      <c r="AC10" s="1247"/>
      <c r="AD10" s="1247"/>
      <c r="AE10" s="1247"/>
      <c r="AF10" s="1247"/>
      <c r="AG10" s="1247"/>
      <c r="AH10" s="1247"/>
      <c r="AI10" s="1247"/>
      <c r="AJ10" s="1247"/>
      <c r="AK10" s="1247"/>
      <c r="AL10" s="1247"/>
      <c r="AM10" s="1247"/>
      <c r="AN10" s="1247"/>
      <c r="AO10" s="1247"/>
      <c r="AP10" s="1247"/>
      <c r="AQ10" s="1247"/>
      <c r="AR10" s="1247"/>
      <c r="AS10" s="1247"/>
      <c r="AT10" s="1247"/>
      <c r="AU10" s="1247"/>
      <c r="AV10" s="1247"/>
      <c r="AW10" s="1247"/>
      <c r="AX10" s="1247"/>
      <c r="AY10" s="1247"/>
      <c r="AZ10" s="1247"/>
      <c r="BA10" s="1247"/>
      <c r="BB10" s="1247"/>
      <c r="BC10" s="1247"/>
      <c r="BD10" s="1247"/>
      <c r="BE10" s="1247"/>
      <c r="BF10" s="1247"/>
      <c r="BG10" s="1247"/>
      <c r="BH10" s="1247"/>
      <c r="BI10" s="1247"/>
      <c r="BJ10" s="1247"/>
      <c r="BK10" s="1247"/>
      <c r="BL10" s="1247"/>
      <c r="BM10" s="1247"/>
      <c r="BN10" s="1247"/>
      <c r="BO10" s="1247"/>
      <c r="BP10" s="1247"/>
      <c r="BQ10" s="1247"/>
      <c r="BR10" s="1247"/>
      <c r="BS10" s="1247"/>
      <c r="BT10" s="1247"/>
      <c r="BU10" s="1247"/>
      <c r="BV10" s="1247"/>
      <c r="BW10" s="1247"/>
      <c r="BX10" s="1247"/>
      <c r="BY10" s="1247"/>
      <c r="BZ10" s="1247"/>
      <c r="CA10" s="1247"/>
      <c r="CB10" s="1247"/>
      <c r="CC10" s="1247"/>
      <c r="CD10" s="1247"/>
      <c r="CE10" s="1247"/>
      <c r="CF10" s="1247"/>
      <c r="CG10" s="1247"/>
      <c r="CH10" s="1247"/>
      <c r="CI10" s="1247"/>
      <c r="CJ10" s="1247"/>
      <c r="CK10" s="1247"/>
      <c r="CL10" s="1247"/>
      <c r="CM10" s="1247"/>
      <c r="CN10" s="1247"/>
      <c r="CO10" s="1247"/>
      <c r="CP10" s="1247"/>
      <c r="CQ10" s="1247"/>
      <c r="CR10" s="1247"/>
      <c r="CS10" s="1247"/>
      <c r="CT10" s="1247"/>
      <c r="CU10" s="1247"/>
      <c r="CV10" s="1247"/>
      <c r="CW10" s="1247"/>
      <c r="CX10" s="1247"/>
      <c r="CY10" s="1247"/>
      <c r="CZ10" s="1247"/>
      <c r="DA10" s="1247"/>
      <c r="DB10" s="1247"/>
      <c r="DC10" s="1247"/>
      <c r="DD10" s="1247"/>
      <c r="DE10" s="1247"/>
    </row>
    <row r="11" spans="1:109" s="241" customFormat="1" ht="13" x14ac:dyDescent="0.2">
      <c r="A11" s="1247"/>
      <c r="B11" s="1247"/>
      <c r="C11" s="1247"/>
      <c r="D11" s="1247"/>
      <c r="E11" s="1247"/>
      <c r="F11" s="1247"/>
      <c r="G11" s="1247"/>
      <c r="H11" s="1247"/>
      <c r="I11" s="1247"/>
      <c r="J11" s="1247"/>
      <c r="K11" s="1247"/>
      <c r="L11" s="1247"/>
      <c r="M11" s="1247"/>
      <c r="N11" s="1247"/>
      <c r="O11" s="1247"/>
      <c r="P11" s="1247"/>
      <c r="Q11" s="1247"/>
      <c r="R11" s="1247"/>
      <c r="S11" s="1247"/>
      <c r="T11" s="1247"/>
      <c r="U11" s="1247"/>
      <c r="V11" s="1247"/>
      <c r="W11" s="1247"/>
      <c r="X11" s="1247"/>
      <c r="Y11" s="1247"/>
      <c r="Z11" s="1247"/>
      <c r="AA11" s="1247"/>
      <c r="AB11" s="1247"/>
      <c r="AC11" s="1247"/>
      <c r="AD11" s="1247"/>
      <c r="AE11" s="1247"/>
      <c r="AF11" s="1247"/>
      <c r="AG11" s="1247"/>
      <c r="AH11" s="1247"/>
      <c r="AI11" s="1247"/>
      <c r="AJ11" s="1247"/>
      <c r="AK11" s="1247"/>
      <c r="AL11" s="1247"/>
      <c r="AM11" s="1247"/>
      <c r="AN11" s="1247"/>
      <c r="AO11" s="1247"/>
      <c r="AP11" s="1247"/>
      <c r="AQ11" s="1247"/>
      <c r="AR11" s="1247"/>
      <c r="AS11" s="1247"/>
      <c r="AT11" s="1247"/>
      <c r="AU11" s="1247"/>
      <c r="AV11" s="1247"/>
      <c r="AW11" s="1247"/>
      <c r="AX11" s="1247"/>
      <c r="AY11" s="1247"/>
      <c r="AZ11" s="1247"/>
      <c r="BA11" s="1247"/>
      <c r="BB11" s="1247"/>
      <c r="BC11" s="1247"/>
      <c r="BD11" s="1247"/>
      <c r="BE11" s="1247"/>
      <c r="BF11" s="1247"/>
      <c r="BG11" s="1247"/>
      <c r="BH11" s="1247"/>
      <c r="BI11" s="1247"/>
      <c r="BJ11" s="1247"/>
      <c r="BK11" s="1247"/>
      <c r="BL11" s="1247"/>
      <c r="BM11" s="1247"/>
      <c r="BN11" s="1247"/>
      <c r="BO11" s="1247"/>
      <c r="BP11" s="1247"/>
      <c r="BQ11" s="1247"/>
      <c r="BR11" s="1247"/>
      <c r="BS11" s="1247"/>
      <c r="BT11" s="1247"/>
      <c r="BU11" s="1247"/>
      <c r="BV11" s="1247"/>
      <c r="BW11" s="1247"/>
      <c r="BX11" s="1247"/>
      <c r="BY11" s="1247"/>
      <c r="BZ11" s="1247"/>
      <c r="CA11" s="1247"/>
      <c r="CB11" s="1247"/>
      <c r="CC11" s="1247"/>
      <c r="CD11" s="1247"/>
      <c r="CE11" s="1247"/>
      <c r="CF11" s="1247"/>
      <c r="CG11" s="1247"/>
      <c r="CH11" s="1247"/>
      <c r="CI11" s="1247"/>
      <c r="CJ11" s="1247"/>
      <c r="CK11" s="1247"/>
      <c r="CL11" s="1247"/>
      <c r="CM11" s="1247"/>
      <c r="CN11" s="1247"/>
      <c r="CO11" s="1247"/>
      <c r="CP11" s="1247"/>
      <c r="CQ11" s="1247"/>
      <c r="CR11" s="1247"/>
      <c r="CS11" s="1247"/>
      <c r="CT11" s="1247"/>
      <c r="CU11" s="1247"/>
      <c r="CV11" s="1247"/>
      <c r="CW11" s="1247"/>
      <c r="CX11" s="1247"/>
      <c r="CY11" s="1247"/>
      <c r="CZ11" s="1247"/>
      <c r="DA11" s="1247"/>
      <c r="DB11" s="1247"/>
      <c r="DC11" s="1247"/>
      <c r="DD11" s="1247"/>
      <c r="DE11" s="1247"/>
    </row>
    <row r="12" spans="1:109" s="241" customFormat="1" ht="13" x14ac:dyDescent="0.2">
      <c r="A12" s="1247"/>
      <c r="B12" s="1247"/>
      <c r="C12" s="1247"/>
      <c r="D12" s="1247"/>
      <c r="E12" s="1247"/>
      <c r="F12" s="1247"/>
      <c r="G12" s="1247"/>
      <c r="H12" s="1247"/>
      <c r="I12" s="1247"/>
      <c r="J12" s="1247"/>
      <c r="K12" s="1247"/>
      <c r="L12" s="1247"/>
      <c r="M12" s="1247"/>
      <c r="N12" s="1247"/>
      <c r="O12" s="1247"/>
      <c r="P12" s="1247"/>
      <c r="Q12" s="1247"/>
      <c r="R12" s="1247"/>
      <c r="S12" s="1247"/>
      <c r="T12" s="1247"/>
      <c r="U12" s="1247"/>
      <c r="V12" s="1247"/>
      <c r="W12" s="1247"/>
      <c r="X12" s="1247"/>
      <c r="Y12" s="1247"/>
      <c r="Z12" s="1247"/>
      <c r="AA12" s="1247"/>
      <c r="AB12" s="1247"/>
      <c r="AC12" s="1247"/>
      <c r="AD12" s="1247"/>
      <c r="AE12" s="1247"/>
      <c r="AF12" s="1247"/>
      <c r="AG12" s="1247"/>
      <c r="AH12" s="1247"/>
      <c r="AI12" s="1247"/>
      <c r="AJ12" s="1247"/>
      <c r="AK12" s="1247"/>
      <c r="AL12" s="1247"/>
      <c r="AM12" s="1247"/>
      <c r="AN12" s="1247"/>
      <c r="AO12" s="1247"/>
      <c r="AP12" s="1247"/>
      <c r="AQ12" s="1247"/>
      <c r="AR12" s="1247"/>
      <c r="AS12" s="1247"/>
      <c r="AT12" s="1247"/>
      <c r="AU12" s="1247"/>
      <c r="AV12" s="1247"/>
      <c r="AW12" s="1247"/>
      <c r="AX12" s="1247"/>
      <c r="AY12" s="1247"/>
      <c r="AZ12" s="1247"/>
      <c r="BA12" s="1247"/>
      <c r="BB12" s="1247"/>
      <c r="BC12" s="1247"/>
      <c r="BD12" s="1247"/>
      <c r="BE12" s="1247"/>
      <c r="BF12" s="1247"/>
      <c r="BG12" s="1247"/>
      <c r="BH12" s="1247"/>
      <c r="BI12" s="1247"/>
      <c r="BJ12" s="1247"/>
      <c r="BK12" s="1247"/>
      <c r="BL12" s="1247"/>
      <c r="BM12" s="1247"/>
      <c r="BN12" s="1247"/>
      <c r="BO12" s="1247"/>
      <c r="BP12" s="1247"/>
      <c r="BQ12" s="1247"/>
      <c r="BR12" s="1247"/>
      <c r="BS12" s="1247"/>
      <c r="BT12" s="1247"/>
      <c r="BU12" s="1247"/>
      <c r="BV12" s="1247"/>
      <c r="BW12" s="1247"/>
      <c r="BX12" s="1247"/>
      <c r="BY12" s="1247"/>
      <c r="BZ12" s="1247"/>
      <c r="CA12" s="1247"/>
      <c r="CB12" s="1247"/>
      <c r="CC12" s="1247"/>
      <c r="CD12" s="1247"/>
      <c r="CE12" s="1247"/>
      <c r="CF12" s="1247"/>
      <c r="CG12" s="1247"/>
      <c r="CH12" s="1247"/>
      <c r="CI12" s="1247"/>
      <c r="CJ12" s="1247"/>
      <c r="CK12" s="1247"/>
      <c r="CL12" s="1247"/>
      <c r="CM12" s="1247"/>
      <c r="CN12" s="1247"/>
      <c r="CO12" s="1247"/>
      <c r="CP12" s="1247"/>
      <c r="CQ12" s="1247"/>
      <c r="CR12" s="1247"/>
      <c r="CS12" s="1247"/>
      <c r="CT12" s="1247"/>
      <c r="CU12" s="1247"/>
      <c r="CV12" s="1247"/>
      <c r="CW12" s="1247"/>
      <c r="CX12" s="1247"/>
      <c r="CY12" s="1247"/>
      <c r="CZ12" s="1247"/>
      <c r="DA12" s="1247"/>
      <c r="DB12" s="1247"/>
      <c r="DC12" s="1247"/>
      <c r="DD12" s="1247"/>
      <c r="DE12" s="1247"/>
    </row>
    <row r="13" spans="1:109" s="241" customFormat="1" ht="13" x14ac:dyDescent="0.2">
      <c r="A13" s="1247"/>
      <c r="B13" s="1247"/>
      <c r="C13" s="1247"/>
      <c r="D13" s="1247"/>
      <c r="E13" s="1247"/>
      <c r="F13" s="1247"/>
      <c r="G13" s="1247"/>
      <c r="H13" s="1247"/>
      <c r="I13" s="1247"/>
      <c r="J13" s="1247"/>
      <c r="K13" s="1247"/>
      <c r="L13" s="1247"/>
      <c r="M13" s="1247"/>
      <c r="N13" s="1247"/>
      <c r="O13" s="1247"/>
      <c r="P13" s="1247"/>
      <c r="Q13" s="1247"/>
      <c r="R13" s="1247"/>
      <c r="S13" s="1247"/>
      <c r="T13" s="1247"/>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1247"/>
      <c r="BB13" s="1247"/>
      <c r="BC13" s="1247"/>
      <c r="BD13" s="1247"/>
      <c r="BE13" s="1247"/>
      <c r="BF13" s="1247"/>
      <c r="BG13" s="1247"/>
      <c r="BH13" s="1247"/>
      <c r="BI13" s="1247"/>
      <c r="BJ13" s="1247"/>
      <c r="BK13" s="1247"/>
      <c r="BL13" s="1247"/>
      <c r="BM13" s="1247"/>
      <c r="BN13" s="1247"/>
      <c r="BO13" s="1247"/>
      <c r="BP13" s="1247"/>
      <c r="BQ13" s="1247"/>
      <c r="BR13" s="1247"/>
      <c r="BS13" s="1247"/>
      <c r="BT13" s="1247"/>
      <c r="BU13" s="1247"/>
      <c r="BV13" s="1247"/>
      <c r="BW13" s="1247"/>
      <c r="BX13" s="1247"/>
      <c r="BY13" s="1247"/>
      <c r="BZ13" s="1247"/>
      <c r="CA13" s="1247"/>
      <c r="CB13" s="1247"/>
      <c r="CC13" s="1247"/>
      <c r="CD13" s="1247"/>
      <c r="CE13" s="1247"/>
      <c r="CF13" s="1247"/>
      <c r="CG13" s="1247"/>
      <c r="CH13" s="1247"/>
      <c r="CI13" s="1247"/>
      <c r="CJ13" s="1247"/>
      <c r="CK13" s="1247"/>
      <c r="CL13" s="1247"/>
      <c r="CM13" s="1247"/>
      <c r="CN13" s="1247"/>
      <c r="CO13" s="1247"/>
      <c r="CP13" s="1247"/>
      <c r="CQ13" s="1247"/>
      <c r="CR13" s="1247"/>
      <c r="CS13" s="1247"/>
      <c r="CT13" s="1247"/>
      <c r="CU13" s="1247"/>
      <c r="CV13" s="1247"/>
      <c r="CW13" s="1247"/>
      <c r="CX13" s="1247"/>
      <c r="CY13" s="1247"/>
      <c r="CZ13" s="1247"/>
      <c r="DA13" s="1247"/>
      <c r="DB13" s="1247"/>
      <c r="DC13" s="1247"/>
      <c r="DD13" s="1247"/>
      <c r="DE13" s="1247"/>
    </row>
    <row r="14" spans="1:109" s="241" customFormat="1" ht="13" x14ac:dyDescent="0.2">
      <c r="A14" s="1247"/>
      <c r="B14" s="1247"/>
      <c r="C14" s="1247"/>
      <c r="D14" s="1247"/>
      <c r="E14" s="1247"/>
      <c r="F14" s="1247"/>
      <c r="G14" s="1247"/>
      <c r="H14" s="1247"/>
      <c r="I14" s="1247"/>
      <c r="J14" s="1247"/>
      <c r="K14" s="1247"/>
      <c r="L14" s="1247"/>
      <c r="M14" s="1247"/>
      <c r="N14" s="1247"/>
      <c r="O14" s="1247"/>
      <c r="P14" s="1247"/>
      <c r="Q14" s="1247"/>
      <c r="R14" s="1247"/>
      <c r="S14" s="1247"/>
      <c r="T14" s="1247"/>
      <c r="U14" s="1247"/>
      <c r="V14" s="1247"/>
      <c r="W14" s="1247"/>
      <c r="X14" s="1247"/>
      <c r="Y14" s="1247"/>
      <c r="Z14" s="1247"/>
      <c r="AA14" s="1247"/>
      <c r="AB14" s="1247"/>
      <c r="AC14" s="1247"/>
      <c r="AD14" s="1247"/>
      <c r="AE14" s="1247"/>
      <c r="AF14" s="1247"/>
      <c r="AG14" s="1247"/>
      <c r="AH14" s="1247"/>
      <c r="AI14" s="1247"/>
      <c r="AJ14" s="1247"/>
      <c r="AK14" s="1247"/>
      <c r="AL14" s="1247"/>
      <c r="AM14" s="1247"/>
      <c r="AN14" s="1247"/>
      <c r="AO14" s="1247"/>
      <c r="AP14" s="1247"/>
      <c r="AQ14" s="1247"/>
      <c r="AR14" s="1247"/>
      <c r="AS14" s="1247"/>
      <c r="AT14" s="1247"/>
      <c r="AU14" s="1247"/>
      <c r="AV14" s="1247"/>
      <c r="AW14" s="1247"/>
      <c r="AX14" s="1247"/>
      <c r="AY14" s="1247"/>
      <c r="AZ14" s="1247"/>
      <c r="BA14" s="1247"/>
      <c r="BB14" s="1247"/>
      <c r="BC14" s="1247"/>
      <c r="BD14" s="1247"/>
      <c r="BE14" s="1247"/>
      <c r="BF14" s="1247"/>
      <c r="BG14" s="1247"/>
      <c r="BH14" s="1247"/>
      <c r="BI14" s="1247"/>
      <c r="BJ14" s="1247"/>
      <c r="BK14" s="1247"/>
      <c r="BL14" s="1247"/>
      <c r="BM14" s="1247"/>
      <c r="BN14" s="1247"/>
      <c r="BO14" s="1247"/>
      <c r="BP14" s="1247"/>
      <c r="BQ14" s="1247"/>
      <c r="BR14" s="1247"/>
      <c r="BS14" s="1247"/>
      <c r="BT14" s="1247"/>
      <c r="BU14" s="1247"/>
      <c r="BV14" s="1247"/>
      <c r="BW14" s="1247"/>
      <c r="BX14" s="1247"/>
      <c r="BY14" s="1247"/>
      <c r="BZ14" s="1247"/>
      <c r="CA14" s="1247"/>
      <c r="CB14" s="1247"/>
      <c r="CC14" s="1247"/>
      <c r="CD14" s="1247"/>
      <c r="CE14" s="1247"/>
      <c r="CF14" s="1247"/>
      <c r="CG14" s="1247"/>
      <c r="CH14" s="1247"/>
      <c r="CI14" s="1247"/>
      <c r="CJ14" s="1247"/>
      <c r="CK14" s="1247"/>
      <c r="CL14" s="1247"/>
      <c r="CM14" s="1247"/>
      <c r="CN14" s="1247"/>
      <c r="CO14" s="1247"/>
      <c r="CP14" s="1247"/>
      <c r="CQ14" s="1247"/>
      <c r="CR14" s="1247"/>
      <c r="CS14" s="1247"/>
      <c r="CT14" s="1247"/>
      <c r="CU14" s="1247"/>
      <c r="CV14" s="1247"/>
      <c r="CW14" s="1247"/>
      <c r="CX14" s="1247"/>
      <c r="CY14" s="1247"/>
      <c r="CZ14" s="1247"/>
      <c r="DA14" s="1247"/>
      <c r="DB14" s="1247"/>
      <c r="DC14" s="1247"/>
      <c r="DD14" s="1247"/>
      <c r="DE14" s="1247"/>
    </row>
    <row r="15" spans="1:109" s="241" customFormat="1" ht="13" x14ac:dyDescent="0.2">
      <c r="A15" s="243"/>
      <c r="B15" s="1247"/>
      <c r="C15" s="1247"/>
      <c r="D15" s="1247"/>
      <c r="E15" s="1247"/>
      <c r="F15" s="1247"/>
      <c r="G15" s="1247"/>
      <c r="H15" s="1247"/>
      <c r="I15" s="1247"/>
      <c r="J15" s="1247"/>
      <c r="K15" s="1247"/>
      <c r="L15" s="1247"/>
      <c r="M15" s="1247"/>
      <c r="N15" s="1247"/>
      <c r="O15" s="1247"/>
      <c r="P15" s="1247"/>
      <c r="Q15" s="1247"/>
      <c r="R15" s="1247"/>
      <c r="S15" s="1247"/>
      <c r="T15" s="1247"/>
      <c r="U15" s="1247"/>
      <c r="V15" s="1247"/>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R15" s="1247"/>
      <c r="AS15" s="1247"/>
      <c r="AT15" s="1247"/>
      <c r="AU15" s="1247"/>
      <c r="AV15" s="1247"/>
      <c r="AW15" s="1247"/>
      <c r="AX15" s="1247"/>
      <c r="AY15" s="1247"/>
      <c r="AZ15" s="1247"/>
      <c r="BA15" s="1247"/>
      <c r="BB15" s="1247"/>
      <c r="BC15" s="1247"/>
      <c r="BD15" s="1247"/>
      <c r="BE15" s="1247"/>
      <c r="BF15" s="1247"/>
      <c r="BG15" s="1247"/>
      <c r="BH15" s="1247"/>
      <c r="BI15" s="1247"/>
      <c r="BJ15" s="1247"/>
      <c r="BK15" s="1247"/>
      <c r="BL15" s="1247"/>
      <c r="BM15" s="1247"/>
      <c r="BN15" s="1247"/>
      <c r="BO15" s="1247"/>
      <c r="BP15" s="1247"/>
      <c r="BQ15" s="1247"/>
      <c r="BR15" s="1247"/>
      <c r="BS15" s="1247"/>
      <c r="BT15" s="1247"/>
      <c r="BU15" s="1247"/>
      <c r="BV15" s="1247"/>
      <c r="BW15" s="1247"/>
      <c r="BX15" s="1247"/>
      <c r="BY15" s="1247"/>
      <c r="BZ15" s="1247"/>
      <c r="CA15" s="1247"/>
      <c r="CB15" s="1247"/>
      <c r="CC15" s="1247"/>
      <c r="CD15" s="1247"/>
      <c r="CE15" s="1247"/>
      <c r="CF15" s="1247"/>
      <c r="CG15" s="1247"/>
      <c r="CH15" s="1247"/>
      <c r="CI15" s="1247"/>
      <c r="CJ15" s="1247"/>
      <c r="CK15" s="1247"/>
      <c r="CL15" s="1247"/>
      <c r="CM15" s="1247"/>
      <c r="CN15" s="1247"/>
      <c r="CO15" s="1247"/>
      <c r="CP15" s="1247"/>
      <c r="CQ15" s="1247"/>
      <c r="CR15" s="1247"/>
      <c r="CS15" s="1247"/>
      <c r="CT15" s="1247"/>
      <c r="CU15" s="1247"/>
      <c r="CV15" s="1247"/>
      <c r="CW15" s="1247"/>
      <c r="CX15" s="1247"/>
      <c r="CY15" s="1247"/>
      <c r="CZ15" s="1247"/>
      <c r="DA15" s="1247"/>
      <c r="DB15" s="1247"/>
      <c r="DC15" s="1247"/>
      <c r="DD15" s="1247"/>
      <c r="DE15" s="1247"/>
    </row>
    <row r="16" spans="1:109" s="241" customFormat="1" ht="13" x14ac:dyDescent="0.2">
      <c r="A16" s="243"/>
      <c r="B16" s="1247"/>
      <c r="C16" s="1247"/>
      <c r="D16" s="1247"/>
      <c r="E16" s="1247"/>
      <c r="F16" s="1247"/>
      <c r="G16" s="1247"/>
      <c r="H16" s="1247"/>
      <c r="I16" s="1247"/>
      <c r="J16" s="1247"/>
      <c r="K16" s="1247"/>
      <c r="L16" s="1247"/>
      <c r="M16" s="1247"/>
      <c r="N16" s="1247"/>
      <c r="O16" s="1247"/>
      <c r="P16" s="1247"/>
      <c r="Q16" s="1247"/>
      <c r="R16" s="1247"/>
      <c r="S16" s="1247"/>
      <c r="T16" s="1247"/>
      <c r="U16" s="1247"/>
      <c r="V16" s="1247"/>
      <c r="W16" s="1247"/>
      <c r="X16" s="1247"/>
      <c r="Y16" s="1247"/>
      <c r="Z16" s="1247"/>
      <c r="AA16" s="1247"/>
      <c r="AB16" s="1247"/>
      <c r="AC16" s="1247"/>
      <c r="AD16" s="1247"/>
      <c r="AE16" s="1247"/>
      <c r="AF16" s="1247"/>
      <c r="AG16" s="1247"/>
      <c r="AH16" s="1247"/>
      <c r="AI16" s="1247"/>
      <c r="AJ16" s="1247"/>
      <c r="AK16" s="1247"/>
      <c r="AL16" s="1247"/>
      <c r="AM16" s="1247"/>
      <c r="AN16" s="1247"/>
      <c r="AO16" s="1247"/>
      <c r="AP16" s="1247"/>
      <c r="AQ16" s="1247"/>
      <c r="AR16" s="1247"/>
      <c r="AS16" s="1247"/>
      <c r="AT16" s="1247"/>
      <c r="AU16" s="1247"/>
      <c r="AV16" s="1247"/>
      <c r="AW16" s="1247"/>
      <c r="AX16" s="1247"/>
      <c r="AY16" s="1247"/>
      <c r="AZ16" s="1247"/>
      <c r="BA16" s="1247"/>
      <c r="BB16" s="1247"/>
      <c r="BC16" s="1247"/>
      <c r="BD16" s="1247"/>
      <c r="BE16" s="1247"/>
      <c r="BF16" s="1247"/>
      <c r="BG16" s="1247"/>
      <c r="BH16" s="1247"/>
      <c r="BI16" s="1247"/>
      <c r="BJ16" s="1247"/>
      <c r="BK16" s="1247"/>
      <c r="BL16" s="1247"/>
      <c r="BM16" s="1247"/>
      <c r="BN16" s="1247"/>
      <c r="BO16" s="1247"/>
      <c r="BP16" s="1247"/>
      <c r="BQ16" s="1247"/>
      <c r="BR16" s="1247"/>
      <c r="BS16" s="1247"/>
      <c r="BT16" s="1247"/>
      <c r="BU16" s="1247"/>
      <c r="BV16" s="1247"/>
      <c r="BW16" s="1247"/>
      <c r="BX16" s="1247"/>
      <c r="BY16" s="1247"/>
      <c r="BZ16" s="1247"/>
      <c r="CA16" s="1247"/>
      <c r="CB16" s="1247"/>
      <c r="CC16" s="1247"/>
      <c r="CD16" s="1247"/>
      <c r="CE16" s="1247"/>
      <c r="CF16" s="1247"/>
      <c r="CG16" s="1247"/>
      <c r="CH16" s="1247"/>
      <c r="CI16" s="1247"/>
      <c r="CJ16" s="1247"/>
      <c r="CK16" s="1247"/>
      <c r="CL16" s="1247"/>
      <c r="CM16" s="1247"/>
      <c r="CN16" s="1247"/>
      <c r="CO16" s="1247"/>
      <c r="CP16" s="1247"/>
      <c r="CQ16" s="1247"/>
      <c r="CR16" s="1247"/>
      <c r="CS16" s="1247"/>
      <c r="CT16" s="1247"/>
      <c r="CU16" s="1247"/>
      <c r="CV16" s="1247"/>
      <c r="CW16" s="1247"/>
      <c r="CX16" s="1247"/>
      <c r="CY16" s="1247"/>
      <c r="CZ16" s="1247"/>
      <c r="DA16" s="1247"/>
      <c r="DB16" s="1247"/>
      <c r="DC16" s="1247"/>
      <c r="DD16" s="1247"/>
      <c r="DE16" s="1247"/>
    </row>
    <row r="17" spans="1:109" s="241" customFormat="1" ht="13" x14ac:dyDescent="0.2">
      <c r="A17" s="243"/>
      <c r="B17" s="1247"/>
      <c r="C17" s="1247"/>
      <c r="D17" s="1247"/>
      <c r="E17" s="1247"/>
      <c r="F17" s="1247"/>
      <c r="G17" s="1247"/>
      <c r="H17" s="1247"/>
      <c r="I17" s="1247"/>
      <c r="J17" s="1247"/>
      <c r="K17" s="1247"/>
      <c r="L17" s="1247"/>
      <c r="M17" s="1247"/>
      <c r="N17" s="1247"/>
      <c r="O17" s="1247"/>
      <c r="P17" s="1247"/>
      <c r="Q17" s="1247"/>
      <c r="R17" s="1247"/>
      <c r="S17" s="1247"/>
      <c r="T17" s="1247"/>
      <c r="U17" s="1247"/>
      <c r="V17" s="1247"/>
      <c r="W17" s="1247"/>
      <c r="X17" s="1247"/>
      <c r="Y17" s="1247"/>
      <c r="Z17" s="1247"/>
      <c r="AA17" s="1247"/>
      <c r="AB17" s="1247"/>
      <c r="AC17" s="1247"/>
      <c r="AD17" s="1247"/>
      <c r="AE17" s="1247"/>
      <c r="AF17" s="1247"/>
      <c r="AG17" s="1247"/>
      <c r="AH17" s="1247"/>
      <c r="AI17" s="1247"/>
      <c r="AJ17" s="1247"/>
      <c r="AK17" s="1247"/>
      <c r="AL17" s="1247"/>
      <c r="AM17" s="1247"/>
      <c r="AN17" s="1247"/>
      <c r="AO17" s="1247"/>
      <c r="AP17" s="1247"/>
      <c r="AQ17" s="1247"/>
      <c r="AR17" s="1247"/>
      <c r="AS17" s="1247"/>
      <c r="AT17" s="1247"/>
      <c r="AU17" s="1247"/>
      <c r="AV17" s="1247"/>
      <c r="AW17" s="1247"/>
      <c r="AX17" s="1247"/>
      <c r="AY17" s="1247"/>
      <c r="AZ17" s="1247"/>
      <c r="BA17" s="1247"/>
      <c r="BB17" s="1247"/>
      <c r="BC17" s="1247"/>
      <c r="BD17" s="1247"/>
      <c r="BE17" s="1247"/>
      <c r="BF17" s="1247"/>
      <c r="BG17" s="1247"/>
      <c r="BH17" s="1247"/>
      <c r="BI17" s="1247"/>
      <c r="BJ17" s="1247"/>
      <c r="BK17" s="1247"/>
      <c r="BL17" s="1247"/>
      <c r="BM17" s="1247"/>
      <c r="BN17" s="1247"/>
      <c r="BO17" s="1247"/>
      <c r="BP17" s="1247"/>
      <c r="BQ17" s="1247"/>
      <c r="BR17" s="1247"/>
      <c r="BS17" s="1247"/>
      <c r="BT17" s="1247"/>
      <c r="BU17" s="1247"/>
      <c r="BV17" s="1247"/>
      <c r="BW17" s="1247"/>
      <c r="BX17" s="1247"/>
      <c r="BY17" s="1247"/>
      <c r="BZ17" s="1247"/>
      <c r="CA17" s="1247"/>
      <c r="CB17" s="1247"/>
      <c r="CC17" s="1247"/>
      <c r="CD17" s="1247"/>
      <c r="CE17" s="1247"/>
      <c r="CF17" s="1247"/>
      <c r="CG17" s="1247"/>
      <c r="CH17" s="1247"/>
      <c r="CI17" s="1247"/>
      <c r="CJ17" s="1247"/>
      <c r="CK17" s="1247"/>
      <c r="CL17" s="1247"/>
      <c r="CM17" s="1247"/>
      <c r="CN17" s="1247"/>
      <c r="CO17" s="1247"/>
      <c r="CP17" s="1247"/>
      <c r="CQ17" s="1247"/>
      <c r="CR17" s="1247"/>
      <c r="CS17" s="1247"/>
      <c r="CT17" s="1247"/>
      <c r="CU17" s="1247"/>
      <c r="CV17" s="1247"/>
      <c r="CW17" s="1247"/>
      <c r="CX17" s="1247"/>
      <c r="CY17" s="1247"/>
      <c r="CZ17" s="1247"/>
      <c r="DA17" s="1247"/>
      <c r="DB17" s="1247"/>
      <c r="DC17" s="1247"/>
      <c r="DD17" s="1247"/>
      <c r="DE17" s="1247"/>
    </row>
    <row r="18" spans="1:109" s="241" customFormat="1" ht="13" x14ac:dyDescent="0.2">
      <c r="A18" s="243"/>
      <c r="B18" s="1247"/>
      <c r="C18" s="1247"/>
      <c r="D18" s="1247"/>
      <c r="E18" s="1247"/>
      <c r="F18" s="1247"/>
      <c r="G18" s="1247"/>
      <c r="H18" s="1247"/>
      <c r="I18" s="1247"/>
      <c r="J18" s="1247"/>
      <c r="K18" s="1247"/>
      <c r="L18" s="1247"/>
      <c r="M18" s="1247"/>
      <c r="N18" s="1247"/>
      <c r="O18" s="1247"/>
      <c r="P18" s="1247"/>
      <c r="Q18" s="1247"/>
      <c r="R18" s="1247"/>
      <c r="S18" s="1247"/>
      <c r="T18" s="1247"/>
      <c r="U18" s="1247"/>
      <c r="V18" s="1247"/>
      <c r="W18" s="1247"/>
      <c r="X18" s="1247"/>
      <c r="Y18" s="1247"/>
      <c r="Z18" s="1247"/>
      <c r="AA18" s="1247"/>
      <c r="AB18" s="1247"/>
      <c r="AC18" s="1247"/>
      <c r="AD18" s="1247"/>
      <c r="AE18" s="1247"/>
      <c r="AF18" s="1247"/>
      <c r="AG18" s="1247"/>
      <c r="AH18" s="1247"/>
      <c r="AI18" s="1247"/>
      <c r="AJ18" s="1247"/>
      <c r="AK18" s="1247"/>
      <c r="AL18" s="1247"/>
      <c r="AM18" s="1247"/>
      <c r="AN18" s="1247"/>
      <c r="AO18" s="1247"/>
      <c r="AP18" s="1247"/>
      <c r="AQ18" s="1247"/>
      <c r="AR18" s="1247"/>
      <c r="AS18" s="1247"/>
      <c r="AT18" s="1247"/>
      <c r="AU18" s="1247"/>
      <c r="AV18" s="1247"/>
      <c r="AW18" s="1247"/>
      <c r="AX18" s="1247"/>
      <c r="AY18" s="1247"/>
      <c r="AZ18" s="1247"/>
      <c r="BA18" s="1247"/>
      <c r="BB18" s="1247"/>
      <c r="BC18" s="1247"/>
      <c r="BD18" s="1247"/>
      <c r="BE18" s="1247"/>
      <c r="BF18" s="1247"/>
      <c r="BG18" s="1247"/>
      <c r="BH18" s="1247"/>
      <c r="BI18" s="1247"/>
      <c r="BJ18" s="1247"/>
      <c r="BK18" s="1247"/>
      <c r="BL18" s="1247"/>
      <c r="BM18" s="1247"/>
      <c r="BN18" s="1247"/>
      <c r="BO18" s="1247"/>
      <c r="BP18" s="1247"/>
      <c r="BQ18" s="1247"/>
      <c r="BR18" s="1247"/>
      <c r="BS18" s="1247"/>
      <c r="BT18" s="1247"/>
      <c r="BU18" s="1247"/>
      <c r="BV18" s="1247"/>
      <c r="BW18" s="1247"/>
      <c r="BX18" s="1247"/>
      <c r="BY18" s="1247"/>
      <c r="BZ18" s="1247"/>
      <c r="CA18" s="1247"/>
      <c r="CB18" s="1247"/>
      <c r="CC18" s="1247"/>
      <c r="CD18" s="1247"/>
      <c r="CE18" s="1247"/>
      <c r="CF18" s="1247"/>
      <c r="CG18" s="1247"/>
      <c r="CH18" s="1247"/>
      <c r="CI18" s="1247"/>
      <c r="CJ18" s="1247"/>
      <c r="CK18" s="1247"/>
      <c r="CL18" s="1247"/>
      <c r="CM18" s="1247"/>
      <c r="CN18" s="1247"/>
      <c r="CO18" s="1247"/>
      <c r="CP18" s="1247"/>
      <c r="CQ18" s="1247"/>
      <c r="CR18" s="1247"/>
      <c r="CS18" s="1247"/>
      <c r="CT18" s="1247"/>
      <c r="CU18" s="1247"/>
      <c r="CV18" s="1247"/>
      <c r="CW18" s="1247"/>
      <c r="CX18" s="1247"/>
      <c r="CY18" s="1247"/>
      <c r="CZ18" s="1247"/>
      <c r="DA18" s="1247"/>
      <c r="DB18" s="1247"/>
      <c r="DC18" s="1247"/>
      <c r="DD18" s="1247"/>
      <c r="DE18" s="1247"/>
    </row>
    <row r="19" spans="1:109" ht="13" x14ac:dyDescent="0.2">
      <c r="DD19" s="243"/>
      <c r="DE19" s="243"/>
    </row>
    <row r="20" spans="1:109" ht="13" x14ac:dyDescent="0.2">
      <c r="DD20" s="243"/>
      <c r="DE20" s="243"/>
    </row>
    <row r="21" spans="1:109" ht="17.25" customHeight="1" x14ac:dyDescent="0.2">
      <c r="B21" s="1246"/>
      <c r="C21" s="245"/>
      <c r="D21" s="245"/>
      <c r="E21" s="245"/>
      <c r="F21" s="245"/>
      <c r="G21" s="245"/>
      <c r="H21" s="245"/>
      <c r="I21" s="245"/>
      <c r="J21" s="245"/>
      <c r="K21" s="245"/>
      <c r="L21" s="245"/>
      <c r="M21" s="245"/>
      <c r="N21" s="1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45"/>
      <c r="AU21" s="245"/>
      <c r="AV21" s="245"/>
      <c r="AW21" s="245"/>
      <c r="AX21" s="245"/>
      <c r="AY21" s="245"/>
      <c r="AZ21" s="245"/>
      <c r="BA21" s="245"/>
      <c r="BB21" s="245"/>
      <c r="BC21" s="245"/>
      <c r="BD21" s="245"/>
      <c r="BE21" s="245"/>
      <c r="BF21" s="1245"/>
      <c r="BG21" s="245"/>
      <c r="BH21" s="245"/>
      <c r="BI21" s="245"/>
      <c r="BJ21" s="245"/>
      <c r="BK21" s="245"/>
      <c r="BL21" s="245"/>
      <c r="BM21" s="245"/>
      <c r="BN21" s="245"/>
      <c r="BO21" s="245"/>
      <c r="BP21" s="245"/>
      <c r="BQ21" s="245"/>
      <c r="BR21" s="1245"/>
      <c r="BS21" s="245"/>
      <c r="BT21" s="245"/>
      <c r="BU21" s="245"/>
      <c r="BV21" s="245"/>
      <c r="BW21" s="245"/>
      <c r="BX21" s="245"/>
      <c r="BY21" s="245"/>
      <c r="BZ21" s="245"/>
      <c r="CA21" s="245"/>
      <c r="CB21" s="245"/>
      <c r="CC21" s="245"/>
      <c r="CD21" s="1245"/>
      <c r="CE21" s="245"/>
      <c r="CF21" s="245"/>
      <c r="CG21" s="245"/>
      <c r="CH21" s="245"/>
      <c r="CI21" s="245"/>
      <c r="CJ21" s="245"/>
      <c r="CK21" s="245"/>
      <c r="CL21" s="245"/>
      <c r="CM21" s="245"/>
      <c r="CN21" s="245"/>
      <c r="CO21" s="245"/>
      <c r="CP21" s="1245"/>
      <c r="CQ21" s="245"/>
      <c r="CR21" s="245"/>
      <c r="CS21" s="245"/>
      <c r="CT21" s="245"/>
      <c r="CU21" s="245"/>
      <c r="CV21" s="245"/>
      <c r="CW21" s="245"/>
      <c r="CX21" s="245"/>
      <c r="CY21" s="245"/>
      <c r="CZ21" s="245"/>
      <c r="DA21" s="245"/>
      <c r="DB21" s="124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36"/>
      <c r="DD40" s="1236"/>
      <c r="DE40" s="243"/>
    </row>
    <row r="41" spans="2:109" ht="16.5" x14ac:dyDescent="0.2">
      <c r="B41" s="244" t="s">
        <v>570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33"/>
      <c r="I42" s="1232"/>
      <c r="J42" s="1232"/>
      <c r="K42" s="1232"/>
      <c r="AM42" s="1233"/>
      <c r="AN42" s="1233" t="s">
        <v>566</v>
      </c>
      <c r="AP42" s="1232"/>
      <c r="AQ42" s="1232"/>
      <c r="AR42" s="1232"/>
      <c r="AY42" s="1233"/>
      <c r="BA42" s="1232"/>
      <c r="BB42" s="1232"/>
      <c r="BC42" s="1232"/>
      <c r="BK42" s="1233"/>
      <c r="BM42" s="1232"/>
      <c r="BN42" s="1232"/>
      <c r="BO42" s="1232"/>
      <c r="BW42" s="1233"/>
      <c r="BY42" s="1232"/>
      <c r="BZ42" s="1232"/>
      <c r="CA42" s="1232"/>
      <c r="CI42" s="1233"/>
      <c r="CK42" s="1232"/>
      <c r="CL42" s="1232"/>
      <c r="CM42" s="1232"/>
      <c r="CU42" s="1233"/>
      <c r="CW42" s="1232"/>
      <c r="CX42" s="1232"/>
      <c r="CY42" s="1232"/>
    </row>
    <row r="43" spans="2:109" ht="13.5" customHeight="1" x14ac:dyDescent="0.2">
      <c r="B43" s="247"/>
      <c r="AN43" s="1231" t="s">
        <v>569</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29"/>
    </row>
    <row r="44" spans="2:109" ht="13" x14ac:dyDescent="0.2">
      <c r="B44" s="247"/>
      <c r="AN44" s="1228"/>
      <c r="AO44" s="1227"/>
      <c r="AP44" s="1227"/>
      <c r="AQ44" s="1227"/>
      <c r="AR44" s="1227"/>
      <c r="AS44" s="1227"/>
      <c r="AT44" s="1227"/>
      <c r="AU44" s="1227"/>
      <c r="AV44" s="1227"/>
      <c r="AW44" s="1227"/>
      <c r="AX44" s="1227"/>
      <c r="AY44" s="1227"/>
      <c r="AZ44" s="1227"/>
      <c r="BA44" s="1227"/>
      <c r="BB44" s="1227"/>
      <c r="BC44" s="1227"/>
      <c r="BD44" s="1227"/>
      <c r="BE44" s="1227"/>
      <c r="BF44" s="1227"/>
      <c r="BG44" s="1227"/>
      <c r="BH44" s="1227"/>
      <c r="BI44" s="1227"/>
      <c r="BJ44" s="1227"/>
      <c r="BK44" s="1227"/>
      <c r="BL44" s="1227"/>
      <c r="BM44" s="1227"/>
      <c r="BN44" s="1227"/>
      <c r="BO44" s="1227"/>
      <c r="BP44" s="1227"/>
      <c r="BQ44" s="1227"/>
      <c r="BR44" s="1227"/>
      <c r="BS44" s="1227"/>
      <c r="BT44" s="1227"/>
      <c r="BU44" s="1227"/>
      <c r="BV44" s="1227"/>
      <c r="BW44" s="1227"/>
      <c r="BX44" s="1227"/>
      <c r="BY44" s="1227"/>
      <c r="BZ44" s="1227"/>
      <c r="CA44" s="1227"/>
      <c r="CB44" s="1227"/>
      <c r="CC44" s="1227"/>
      <c r="CD44" s="1227"/>
      <c r="CE44" s="1227"/>
      <c r="CF44" s="1227"/>
      <c r="CG44" s="1227"/>
      <c r="CH44" s="1227"/>
      <c r="CI44" s="1227"/>
      <c r="CJ44" s="1227"/>
      <c r="CK44" s="1227"/>
      <c r="CL44" s="1227"/>
      <c r="CM44" s="1227"/>
      <c r="CN44" s="1227"/>
      <c r="CO44" s="1227"/>
      <c r="CP44" s="1227"/>
      <c r="CQ44" s="1227"/>
      <c r="CR44" s="1227"/>
      <c r="CS44" s="1227"/>
      <c r="CT44" s="1227"/>
      <c r="CU44" s="1227"/>
      <c r="CV44" s="1227"/>
      <c r="CW44" s="1227"/>
      <c r="CX44" s="1227"/>
      <c r="CY44" s="1227"/>
      <c r="CZ44" s="1227"/>
      <c r="DA44" s="1227"/>
      <c r="DB44" s="1227"/>
      <c r="DC44" s="1226"/>
    </row>
    <row r="45" spans="2:109" ht="13" x14ac:dyDescent="0.2">
      <c r="B45" s="247"/>
      <c r="AN45" s="1228"/>
      <c r="AO45" s="1227"/>
      <c r="AP45" s="1227"/>
      <c r="AQ45" s="1227"/>
      <c r="AR45" s="1227"/>
      <c r="AS45" s="1227"/>
      <c r="AT45" s="1227"/>
      <c r="AU45" s="1227"/>
      <c r="AV45" s="1227"/>
      <c r="AW45" s="1227"/>
      <c r="AX45" s="1227"/>
      <c r="AY45" s="1227"/>
      <c r="AZ45" s="1227"/>
      <c r="BA45" s="1227"/>
      <c r="BB45" s="1227"/>
      <c r="BC45" s="1227"/>
      <c r="BD45" s="1227"/>
      <c r="BE45" s="1227"/>
      <c r="BF45" s="1227"/>
      <c r="BG45" s="1227"/>
      <c r="BH45" s="1227"/>
      <c r="BI45" s="1227"/>
      <c r="BJ45" s="1227"/>
      <c r="BK45" s="1227"/>
      <c r="BL45" s="1227"/>
      <c r="BM45" s="1227"/>
      <c r="BN45" s="1227"/>
      <c r="BO45" s="1227"/>
      <c r="BP45" s="1227"/>
      <c r="BQ45" s="1227"/>
      <c r="BR45" s="1227"/>
      <c r="BS45" s="1227"/>
      <c r="BT45" s="1227"/>
      <c r="BU45" s="1227"/>
      <c r="BV45" s="1227"/>
      <c r="BW45" s="1227"/>
      <c r="BX45" s="1227"/>
      <c r="BY45" s="1227"/>
      <c r="BZ45" s="1227"/>
      <c r="CA45" s="1227"/>
      <c r="CB45" s="1227"/>
      <c r="CC45" s="1227"/>
      <c r="CD45" s="1227"/>
      <c r="CE45" s="1227"/>
      <c r="CF45" s="1227"/>
      <c r="CG45" s="1227"/>
      <c r="CH45" s="1227"/>
      <c r="CI45" s="1227"/>
      <c r="CJ45" s="1227"/>
      <c r="CK45" s="1227"/>
      <c r="CL45" s="1227"/>
      <c r="CM45" s="1227"/>
      <c r="CN45" s="1227"/>
      <c r="CO45" s="1227"/>
      <c r="CP45" s="1227"/>
      <c r="CQ45" s="1227"/>
      <c r="CR45" s="1227"/>
      <c r="CS45" s="1227"/>
      <c r="CT45" s="1227"/>
      <c r="CU45" s="1227"/>
      <c r="CV45" s="1227"/>
      <c r="CW45" s="1227"/>
      <c r="CX45" s="1227"/>
      <c r="CY45" s="1227"/>
      <c r="CZ45" s="1227"/>
      <c r="DA45" s="1227"/>
      <c r="DB45" s="1227"/>
      <c r="DC45" s="1226"/>
    </row>
    <row r="46" spans="2:109" ht="13" x14ac:dyDescent="0.2">
      <c r="B46" s="247"/>
      <c r="AN46" s="1228"/>
      <c r="AO46" s="1227"/>
      <c r="AP46" s="1227"/>
      <c r="AQ46" s="1227"/>
      <c r="AR46" s="1227"/>
      <c r="AS46" s="1227"/>
      <c r="AT46" s="1227"/>
      <c r="AU46" s="1227"/>
      <c r="AV46" s="1227"/>
      <c r="AW46" s="1227"/>
      <c r="AX46" s="1227"/>
      <c r="AY46" s="1227"/>
      <c r="AZ46" s="1227"/>
      <c r="BA46" s="1227"/>
      <c r="BB46" s="1227"/>
      <c r="BC46" s="1227"/>
      <c r="BD46" s="1227"/>
      <c r="BE46" s="1227"/>
      <c r="BF46" s="1227"/>
      <c r="BG46" s="1227"/>
      <c r="BH46" s="1227"/>
      <c r="BI46" s="1227"/>
      <c r="BJ46" s="1227"/>
      <c r="BK46" s="1227"/>
      <c r="BL46" s="1227"/>
      <c r="BM46" s="1227"/>
      <c r="BN46" s="1227"/>
      <c r="BO46" s="1227"/>
      <c r="BP46" s="1227"/>
      <c r="BQ46" s="1227"/>
      <c r="BR46" s="1227"/>
      <c r="BS46" s="1227"/>
      <c r="BT46" s="1227"/>
      <c r="BU46" s="1227"/>
      <c r="BV46" s="1227"/>
      <c r="BW46" s="1227"/>
      <c r="BX46" s="1227"/>
      <c r="BY46" s="1227"/>
      <c r="BZ46" s="1227"/>
      <c r="CA46" s="1227"/>
      <c r="CB46" s="1227"/>
      <c r="CC46" s="1227"/>
      <c r="CD46" s="1227"/>
      <c r="CE46" s="1227"/>
      <c r="CF46" s="1227"/>
      <c r="CG46" s="1227"/>
      <c r="CH46" s="1227"/>
      <c r="CI46" s="1227"/>
      <c r="CJ46" s="1227"/>
      <c r="CK46" s="1227"/>
      <c r="CL46" s="1227"/>
      <c r="CM46" s="1227"/>
      <c r="CN46" s="1227"/>
      <c r="CO46" s="1227"/>
      <c r="CP46" s="1227"/>
      <c r="CQ46" s="1227"/>
      <c r="CR46" s="1227"/>
      <c r="CS46" s="1227"/>
      <c r="CT46" s="1227"/>
      <c r="CU46" s="1227"/>
      <c r="CV46" s="1227"/>
      <c r="CW46" s="1227"/>
      <c r="CX46" s="1227"/>
      <c r="CY46" s="1227"/>
      <c r="CZ46" s="1227"/>
      <c r="DA46" s="1227"/>
      <c r="DB46" s="1227"/>
      <c r="DC46" s="1226"/>
    </row>
    <row r="47" spans="2:109" ht="13" x14ac:dyDescent="0.2">
      <c r="B47" s="247"/>
      <c r="AN47" s="1225"/>
      <c r="AO47" s="1224"/>
      <c r="AP47" s="1224"/>
      <c r="AQ47" s="1224"/>
      <c r="AR47" s="1224"/>
      <c r="AS47" s="1224"/>
      <c r="AT47" s="1224"/>
      <c r="AU47" s="1224"/>
      <c r="AV47" s="1224"/>
      <c r="AW47" s="1224"/>
      <c r="AX47" s="1224"/>
      <c r="AY47" s="1224"/>
      <c r="AZ47" s="1224"/>
      <c r="BA47" s="1224"/>
      <c r="BB47" s="1224"/>
      <c r="BC47" s="1224"/>
      <c r="BD47" s="1224"/>
      <c r="BE47" s="1224"/>
      <c r="BF47" s="1224"/>
      <c r="BG47" s="1224"/>
      <c r="BH47" s="1224"/>
      <c r="BI47" s="1224"/>
      <c r="BJ47" s="1224"/>
      <c r="BK47" s="1224"/>
      <c r="BL47" s="1224"/>
      <c r="BM47" s="1224"/>
      <c r="BN47" s="1224"/>
      <c r="BO47" s="1224"/>
      <c r="BP47" s="1224"/>
      <c r="BQ47" s="1224"/>
      <c r="BR47" s="1224"/>
      <c r="BS47" s="1224"/>
      <c r="BT47" s="1224"/>
      <c r="BU47" s="1224"/>
      <c r="BV47" s="1224"/>
      <c r="BW47" s="1224"/>
      <c r="BX47" s="1224"/>
      <c r="BY47" s="1224"/>
      <c r="BZ47" s="1224"/>
      <c r="CA47" s="1224"/>
      <c r="CB47" s="1224"/>
      <c r="CC47" s="1224"/>
      <c r="CD47" s="1224"/>
      <c r="CE47" s="1224"/>
      <c r="CF47" s="1224"/>
      <c r="CG47" s="1224"/>
      <c r="CH47" s="1224"/>
      <c r="CI47" s="1224"/>
      <c r="CJ47" s="1224"/>
      <c r="CK47" s="1224"/>
      <c r="CL47" s="1224"/>
      <c r="CM47" s="1224"/>
      <c r="CN47" s="1224"/>
      <c r="CO47" s="1224"/>
      <c r="CP47" s="1224"/>
      <c r="CQ47" s="1224"/>
      <c r="CR47" s="1224"/>
      <c r="CS47" s="1224"/>
      <c r="CT47" s="1224"/>
      <c r="CU47" s="1224"/>
      <c r="CV47" s="1224"/>
      <c r="CW47" s="1224"/>
      <c r="CX47" s="1224"/>
      <c r="CY47" s="1224"/>
      <c r="CZ47" s="1224"/>
      <c r="DA47" s="1224"/>
      <c r="DB47" s="1224"/>
      <c r="DC47" s="1223"/>
    </row>
    <row r="48" spans="2:109" ht="13" x14ac:dyDescent="0.2">
      <c r="B48" s="247"/>
      <c r="H48" s="1210"/>
      <c r="I48" s="1210"/>
      <c r="J48" s="1210"/>
      <c r="AN48" s="1210"/>
      <c r="AO48" s="1210"/>
      <c r="AP48" s="1210"/>
      <c r="AZ48" s="1210"/>
      <c r="BA48" s="1210"/>
      <c r="BB48" s="1210"/>
      <c r="BL48" s="1210"/>
      <c r="BM48" s="1210"/>
      <c r="BN48" s="1210"/>
      <c r="BX48" s="1210"/>
      <c r="BY48" s="1210"/>
      <c r="BZ48" s="1210"/>
      <c r="CJ48" s="1210"/>
      <c r="CK48" s="1210"/>
      <c r="CL48" s="1210"/>
      <c r="CV48" s="1210"/>
      <c r="CW48" s="1210"/>
      <c r="CX48" s="1210"/>
    </row>
    <row r="49" spans="1:109" ht="13" x14ac:dyDescent="0.2">
      <c r="B49" s="247"/>
      <c r="AN49" s="243" t="s">
        <v>564</v>
      </c>
    </row>
    <row r="50" spans="1:109" ht="13" x14ac:dyDescent="0.2">
      <c r="B50" s="247"/>
      <c r="G50" s="1208"/>
      <c r="H50" s="1208"/>
      <c r="I50" s="1208"/>
      <c r="J50" s="1208"/>
      <c r="K50" s="1217"/>
      <c r="L50" s="1217"/>
      <c r="M50" s="1216"/>
      <c r="N50" s="1216"/>
      <c r="AN50" s="1215"/>
      <c r="AO50" s="1214"/>
      <c r="AP50" s="1214"/>
      <c r="AQ50" s="1214"/>
      <c r="AR50" s="1214"/>
      <c r="AS50" s="1214"/>
      <c r="AT50" s="1214"/>
      <c r="AU50" s="1214"/>
      <c r="AV50" s="1214"/>
      <c r="AW50" s="1214"/>
      <c r="AX50" s="1214"/>
      <c r="AY50" s="1214"/>
      <c r="AZ50" s="1214"/>
      <c r="BA50" s="1214"/>
      <c r="BB50" s="1214"/>
      <c r="BC50" s="1214"/>
      <c r="BD50" s="1214"/>
      <c r="BE50" s="1214"/>
      <c r="BF50" s="1214"/>
      <c r="BG50" s="1214"/>
      <c r="BH50" s="1214"/>
      <c r="BI50" s="1214"/>
      <c r="BJ50" s="1214"/>
      <c r="BK50" s="1214"/>
      <c r="BL50" s="1214"/>
      <c r="BM50" s="1214"/>
      <c r="BN50" s="1214"/>
      <c r="BO50" s="1213"/>
      <c r="BP50" s="1205" t="s">
        <v>523</v>
      </c>
      <c r="BQ50" s="1205"/>
      <c r="BR50" s="1205"/>
      <c r="BS50" s="1205"/>
      <c r="BT50" s="1205"/>
      <c r="BU50" s="1205"/>
      <c r="BV50" s="1205"/>
      <c r="BW50" s="1205"/>
      <c r="BX50" s="1205" t="s">
        <v>524</v>
      </c>
      <c r="BY50" s="1205"/>
      <c r="BZ50" s="1205"/>
      <c r="CA50" s="1205"/>
      <c r="CB50" s="1205"/>
      <c r="CC50" s="1205"/>
      <c r="CD50" s="1205"/>
      <c r="CE50" s="1205"/>
      <c r="CF50" s="1205" t="s">
        <v>525</v>
      </c>
      <c r="CG50" s="1205"/>
      <c r="CH50" s="1205"/>
      <c r="CI50" s="1205"/>
      <c r="CJ50" s="1205"/>
      <c r="CK50" s="1205"/>
      <c r="CL50" s="1205"/>
      <c r="CM50" s="1205"/>
      <c r="CN50" s="1205" t="s">
        <v>526</v>
      </c>
      <c r="CO50" s="1205"/>
      <c r="CP50" s="1205"/>
      <c r="CQ50" s="1205"/>
      <c r="CR50" s="1205"/>
      <c r="CS50" s="1205"/>
      <c r="CT50" s="1205"/>
      <c r="CU50" s="1205"/>
      <c r="CV50" s="1205" t="s">
        <v>527</v>
      </c>
      <c r="CW50" s="1205"/>
      <c r="CX50" s="1205"/>
      <c r="CY50" s="1205"/>
      <c r="CZ50" s="1205"/>
      <c r="DA50" s="1205"/>
      <c r="DB50" s="1205"/>
      <c r="DC50" s="1205"/>
    </row>
    <row r="51" spans="1:109" ht="13.5" customHeight="1" x14ac:dyDescent="0.2">
      <c r="B51" s="247"/>
      <c r="G51" s="1212"/>
      <c r="H51" s="1212"/>
      <c r="I51" s="1244"/>
      <c r="J51" s="1244"/>
      <c r="K51" s="1211"/>
      <c r="L51" s="1211"/>
      <c r="M51" s="1211"/>
      <c r="N51" s="1211"/>
      <c r="AM51" s="1210"/>
      <c r="AN51" s="1204" t="s">
        <v>563</v>
      </c>
      <c r="AO51" s="1204"/>
      <c r="AP51" s="1204"/>
      <c r="AQ51" s="1204"/>
      <c r="AR51" s="1204"/>
      <c r="AS51" s="1204"/>
      <c r="AT51" s="1204"/>
      <c r="AU51" s="1204"/>
      <c r="AV51" s="1204"/>
      <c r="AW51" s="1204"/>
      <c r="AX51" s="1204"/>
      <c r="AY51" s="1204"/>
      <c r="AZ51" s="1204"/>
      <c r="BA51" s="1204"/>
      <c r="BB51" s="1204" t="s">
        <v>561</v>
      </c>
      <c r="BC51" s="1204"/>
      <c r="BD51" s="1204"/>
      <c r="BE51" s="1204"/>
      <c r="BF51" s="1204"/>
      <c r="BG51" s="1204"/>
      <c r="BH51" s="1204"/>
      <c r="BI51" s="1204"/>
      <c r="BJ51" s="1204"/>
      <c r="BK51" s="1204"/>
      <c r="BL51" s="1204"/>
      <c r="BM51" s="1204"/>
      <c r="BN51" s="1204"/>
      <c r="BO51" s="1204"/>
      <c r="BP51" s="1203"/>
      <c r="BQ51" s="1203"/>
      <c r="BR51" s="1203"/>
      <c r="BS51" s="1203"/>
      <c r="BT51" s="1203"/>
      <c r="BU51" s="1203"/>
      <c r="BV51" s="1203"/>
      <c r="BW51" s="1203"/>
      <c r="BX51" s="1203">
        <v>5.7</v>
      </c>
      <c r="BY51" s="1203"/>
      <c r="BZ51" s="1203"/>
      <c r="CA51" s="1203"/>
      <c r="CB51" s="1203"/>
      <c r="CC51" s="1203"/>
      <c r="CD51" s="1203"/>
      <c r="CE51" s="1203"/>
      <c r="CF51" s="1203">
        <v>7.8</v>
      </c>
      <c r="CG51" s="1203"/>
      <c r="CH51" s="1203"/>
      <c r="CI51" s="1203"/>
      <c r="CJ51" s="1203"/>
      <c r="CK51" s="1203"/>
      <c r="CL51" s="1203"/>
      <c r="CM51" s="1203"/>
      <c r="CN51" s="1203">
        <v>15.3</v>
      </c>
      <c r="CO51" s="1203"/>
      <c r="CP51" s="1203"/>
      <c r="CQ51" s="1203"/>
      <c r="CR51" s="1203"/>
      <c r="CS51" s="1203"/>
      <c r="CT51" s="1203"/>
      <c r="CU51" s="1203"/>
      <c r="CV51" s="1203">
        <v>54.7</v>
      </c>
      <c r="CW51" s="1203"/>
      <c r="CX51" s="1203"/>
      <c r="CY51" s="1203"/>
      <c r="CZ51" s="1203"/>
      <c r="DA51" s="1203"/>
      <c r="DB51" s="1203"/>
      <c r="DC51" s="1203"/>
    </row>
    <row r="52" spans="1:109" ht="13" x14ac:dyDescent="0.2">
      <c r="B52" s="247"/>
      <c r="G52" s="1212"/>
      <c r="H52" s="1212"/>
      <c r="I52" s="1244"/>
      <c r="J52" s="1244"/>
      <c r="K52" s="1211"/>
      <c r="L52" s="1211"/>
      <c r="M52" s="1211"/>
      <c r="N52" s="1211"/>
      <c r="AM52" s="1210"/>
      <c r="AN52" s="1204"/>
      <c r="AO52" s="1204"/>
      <c r="AP52" s="1204"/>
      <c r="AQ52" s="1204"/>
      <c r="AR52" s="1204"/>
      <c r="AS52" s="1204"/>
      <c r="AT52" s="1204"/>
      <c r="AU52" s="1204"/>
      <c r="AV52" s="1204"/>
      <c r="AW52" s="1204"/>
      <c r="AX52" s="1204"/>
      <c r="AY52" s="1204"/>
      <c r="AZ52" s="1204"/>
      <c r="BA52" s="1204"/>
      <c r="BB52" s="1204"/>
      <c r="BC52" s="1204"/>
      <c r="BD52" s="1204"/>
      <c r="BE52" s="1204"/>
      <c r="BF52" s="1204"/>
      <c r="BG52" s="1204"/>
      <c r="BH52" s="1204"/>
      <c r="BI52" s="1204"/>
      <c r="BJ52" s="1204"/>
      <c r="BK52" s="1204"/>
      <c r="BL52" s="1204"/>
      <c r="BM52" s="1204"/>
      <c r="BN52" s="1204"/>
      <c r="BO52" s="1204"/>
      <c r="BP52" s="1203"/>
      <c r="BQ52" s="1203"/>
      <c r="BR52" s="1203"/>
      <c r="BS52" s="1203"/>
      <c r="BT52" s="1203"/>
      <c r="BU52" s="1203"/>
      <c r="BV52" s="1203"/>
      <c r="BW52" s="1203"/>
      <c r="BX52" s="1203"/>
      <c r="BY52" s="1203"/>
      <c r="BZ52" s="1203"/>
      <c r="CA52" s="1203"/>
      <c r="CB52" s="1203"/>
      <c r="CC52" s="1203"/>
      <c r="CD52" s="1203"/>
      <c r="CE52" s="1203"/>
      <c r="CF52" s="1203"/>
      <c r="CG52" s="1203"/>
      <c r="CH52" s="1203"/>
      <c r="CI52" s="1203"/>
      <c r="CJ52" s="1203"/>
      <c r="CK52" s="1203"/>
      <c r="CL52" s="1203"/>
      <c r="CM52" s="1203"/>
      <c r="CN52" s="1203"/>
      <c r="CO52" s="1203"/>
      <c r="CP52" s="1203"/>
      <c r="CQ52" s="1203"/>
      <c r="CR52" s="1203"/>
      <c r="CS52" s="1203"/>
      <c r="CT52" s="1203"/>
      <c r="CU52" s="1203"/>
      <c r="CV52" s="1203"/>
      <c r="CW52" s="1203"/>
      <c r="CX52" s="1203"/>
      <c r="CY52" s="1203"/>
      <c r="CZ52" s="1203"/>
      <c r="DA52" s="1203"/>
      <c r="DB52" s="1203"/>
      <c r="DC52" s="1203"/>
    </row>
    <row r="53" spans="1:109" ht="13" x14ac:dyDescent="0.2">
      <c r="A53" s="1232"/>
      <c r="B53" s="247"/>
      <c r="G53" s="1212"/>
      <c r="H53" s="1212"/>
      <c r="I53" s="1208"/>
      <c r="J53" s="1208"/>
      <c r="K53" s="1211"/>
      <c r="L53" s="1211"/>
      <c r="M53" s="1211"/>
      <c r="N53" s="1211"/>
      <c r="AM53" s="1210"/>
      <c r="AN53" s="1204"/>
      <c r="AO53" s="1204"/>
      <c r="AP53" s="1204"/>
      <c r="AQ53" s="1204"/>
      <c r="AR53" s="1204"/>
      <c r="AS53" s="1204"/>
      <c r="AT53" s="1204"/>
      <c r="AU53" s="1204"/>
      <c r="AV53" s="1204"/>
      <c r="AW53" s="1204"/>
      <c r="AX53" s="1204"/>
      <c r="AY53" s="1204"/>
      <c r="AZ53" s="1204"/>
      <c r="BA53" s="1204"/>
      <c r="BB53" s="1204" t="s">
        <v>568</v>
      </c>
      <c r="BC53" s="1204"/>
      <c r="BD53" s="1204"/>
      <c r="BE53" s="1204"/>
      <c r="BF53" s="1204"/>
      <c r="BG53" s="1204"/>
      <c r="BH53" s="1204"/>
      <c r="BI53" s="1204"/>
      <c r="BJ53" s="1204"/>
      <c r="BK53" s="1204"/>
      <c r="BL53" s="1204"/>
      <c r="BM53" s="1204"/>
      <c r="BN53" s="1204"/>
      <c r="BO53" s="1204"/>
      <c r="BP53" s="1203">
        <v>59.5</v>
      </c>
      <c r="BQ53" s="1203"/>
      <c r="BR53" s="1203"/>
      <c r="BS53" s="1203"/>
      <c r="BT53" s="1203"/>
      <c r="BU53" s="1203"/>
      <c r="BV53" s="1203"/>
      <c r="BW53" s="1203"/>
      <c r="BX53" s="1203">
        <v>61</v>
      </c>
      <c r="BY53" s="1203"/>
      <c r="BZ53" s="1203"/>
      <c r="CA53" s="1203"/>
      <c r="CB53" s="1203"/>
      <c r="CC53" s="1203"/>
      <c r="CD53" s="1203"/>
      <c r="CE53" s="1203"/>
      <c r="CF53" s="1203">
        <v>62.3</v>
      </c>
      <c r="CG53" s="1203"/>
      <c r="CH53" s="1203"/>
      <c r="CI53" s="1203"/>
      <c r="CJ53" s="1203"/>
      <c r="CK53" s="1203"/>
      <c r="CL53" s="1203"/>
      <c r="CM53" s="1203"/>
      <c r="CN53" s="1203">
        <v>63.4</v>
      </c>
      <c r="CO53" s="1203"/>
      <c r="CP53" s="1203"/>
      <c r="CQ53" s="1203"/>
      <c r="CR53" s="1203"/>
      <c r="CS53" s="1203"/>
      <c r="CT53" s="1203"/>
      <c r="CU53" s="1203"/>
      <c r="CV53" s="1203">
        <v>55.2</v>
      </c>
      <c r="CW53" s="1203"/>
      <c r="CX53" s="1203"/>
      <c r="CY53" s="1203"/>
      <c r="CZ53" s="1203"/>
      <c r="DA53" s="1203"/>
      <c r="DB53" s="1203"/>
      <c r="DC53" s="1203"/>
    </row>
    <row r="54" spans="1:109" ht="13" x14ac:dyDescent="0.2">
      <c r="A54" s="1232"/>
      <c r="B54" s="247"/>
      <c r="G54" s="1212"/>
      <c r="H54" s="1212"/>
      <c r="I54" s="1208"/>
      <c r="J54" s="1208"/>
      <c r="K54" s="1211"/>
      <c r="L54" s="1211"/>
      <c r="M54" s="1211"/>
      <c r="N54" s="1211"/>
      <c r="AM54" s="1210"/>
      <c r="AN54" s="1204"/>
      <c r="AO54" s="1204"/>
      <c r="AP54" s="1204"/>
      <c r="AQ54" s="1204"/>
      <c r="AR54" s="1204"/>
      <c r="AS54" s="1204"/>
      <c r="AT54" s="1204"/>
      <c r="AU54" s="1204"/>
      <c r="AV54" s="1204"/>
      <c r="AW54" s="1204"/>
      <c r="AX54" s="1204"/>
      <c r="AY54" s="1204"/>
      <c r="AZ54" s="1204"/>
      <c r="BA54" s="1204"/>
      <c r="BB54" s="1204"/>
      <c r="BC54" s="1204"/>
      <c r="BD54" s="1204"/>
      <c r="BE54" s="1204"/>
      <c r="BF54" s="1204"/>
      <c r="BG54" s="1204"/>
      <c r="BH54" s="1204"/>
      <c r="BI54" s="1204"/>
      <c r="BJ54" s="1204"/>
      <c r="BK54" s="1204"/>
      <c r="BL54" s="1204"/>
      <c r="BM54" s="1204"/>
      <c r="BN54" s="1204"/>
      <c r="BO54" s="1204"/>
      <c r="BP54" s="1203"/>
      <c r="BQ54" s="1203"/>
      <c r="BR54" s="1203"/>
      <c r="BS54" s="1203"/>
      <c r="BT54" s="1203"/>
      <c r="BU54" s="1203"/>
      <c r="BV54" s="1203"/>
      <c r="BW54" s="1203"/>
      <c r="BX54" s="1203"/>
      <c r="BY54" s="1203"/>
      <c r="BZ54" s="1203"/>
      <c r="CA54" s="1203"/>
      <c r="CB54" s="1203"/>
      <c r="CC54" s="1203"/>
      <c r="CD54" s="1203"/>
      <c r="CE54" s="1203"/>
      <c r="CF54" s="1203"/>
      <c r="CG54" s="1203"/>
      <c r="CH54" s="1203"/>
      <c r="CI54" s="1203"/>
      <c r="CJ54" s="1203"/>
      <c r="CK54" s="1203"/>
      <c r="CL54" s="1203"/>
      <c r="CM54" s="1203"/>
      <c r="CN54" s="1203"/>
      <c r="CO54" s="1203"/>
      <c r="CP54" s="1203"/>
      <c r="CQ54" s="1203"/>
      <c r="CR54" s="1203"/>
      <c r="CS54" s="1203"/>
      <c r="CT54" s="1203"/>
      <c r="CU54" s="1203"/>
      <c r="CV54" s="1203"/>
      <c r="CW54" s="1203"/>
      <c r="CX54" s="1203"/>
      <c r="CY54" s="1203"/>
      <c r="CZ54" s="1203"/>
      <c r="DA54" s="1203"/>
      <c r="DB54" s="1203"/>
      <c r="DC54" s="1203"/>
    </row>
    <row r="55" spans="1:109" ht="13" x14ac:dyDescent="0.2">
      <c r="A55" s="1232"/>
      <c r="B55" s="247"/>
      <c r="G55" s="1208"/>
      <c r="H55" s="1208"/>
      <c r="I55" s="1208"/>
      <c r="J55" s="1208"/>
      <c r="K55" s="1211"/>
      <c r="L55" s="1211"/>
      <c r="M55" s="1211"/>
      <c r="N55" s="1211"/>
      <c r="AN55" s="1205" t="s">
        <v>562</v>
      </c>
      <c r="AO55" s="1205"/>
      <c r="AP55" s="1205"/>
      <c r="AQ55" s="1205"/>
      <c r="AR55" s="1205"/>
      <c r="AS55" s="1205"/>
      <c r="AT55" s="1205"/>
      <c r="AU55" s="1205"/>
      <c r="AV55" s="1205"/>
      <c r="AW55" s="1205"/>
      <c r="AX55" s="1205"/>
      <c r="AY55" s="1205"/>
      <c r="AZ55" s="1205"/>
      <c r="BA55" s="1205"/>
      <c r="BB55" s="1204" t="s">
        <v>561</v>
      </c>
      <c r="BC55" s="1204"/>
      <c r="BD55" s="1204"/>
      <c r="BE55" s="1204"/>
      <c r="BF55" s="1204"/>
      <c r="BG55" s="1204"/>
      <c r="BH55" s="1204"/>
      <c r="BI55" s="1204"/>
      <c r="BJ55" s="1204"/>
      <c r="BK55" s="1204"/>
      <c r="BL55" s="1204"/>
      <c r="BM55" s="1204"/>
      <c r="BN55" s="1204"/>
      <c r="BO55" s="1204"/>
      <c r="BP55" s="1203">
        <v>3.9</v>
      </c>
      <c r="BQ55" s="1203"/>
      <c r="BR55" s="1203"/>
      <c r="BS55" s="1203"/>
      <c r="BT55" s="1203"/>
      <c r="BU55" s="1203"/>
      <c r="BV55" s="1203"/>
      <c r="BW55" s="1203"/>
      <c r="BX55" s="1203">
        <v>0</v>
      </c>
      <c r="BY55" s="1203"/>
      <c r="BZ55" s="1203"/>
      <c r="CA55" s="1203"/>
      <c r="CB55" s="1203"/>
      <c r="CC55" s="1203"/>
      <c r="CD55" s="1203"/>
      <c r="CE55" s="1203"/>
      <c r="CF55" s="1203">
        <v>0</v>
      </c>
      <c r="CG55" s="1203"/>
      <c r="CH55" s="1203"/>
      <c r="CI55" s="1203"/>
      <c r="CJ55" s="1203"/>
      <c r="CK55" s="1203"/>
      <c r="CL55" s="1203"/>
      <c r="CM55" s="1203"/>
      <c r="CN55" s="1203">
        <v>0</v>
      </c>
      <c r="CO55" s="1203"/>
      <c r="CP55" s="1203"/>
      <c r="CQ55" s="1203"/>
      <c r="CR55" s="1203"/>
      <c r="CS55" s="1203"/>
      <c r="CT55" s="1203"/>
      <c r="CU55" s="1203"/>
      <c r="CV55" s="1203">
        <v>0</v>
      </c>
      <c r="CW55" s="1203"/>
      <c r="CX55" s="1203"/>
      <c r="CY55" s="1203"/>
      <c r="CZ55" s="1203"/>
      <c r="DA55" s="1203"/>
      <c r="DB55" s="1203"/>
      <c r="DC55" s="1203"/>
    </row>
    <row r="56" spans="1:109" ht="13" x14ac:dyDescent="0.2">
      <c r="A56" s="1232"/>
      <c r="B56" s="247"/>
      <c r="G56" s="1208"/>
      <c r="H56" s="1208"/>
      <c r="I56" s="1208"/>
      <c r="J56" s="1208"/>
      <c r="K56" s="1211"/>
      <c r="L56" s="1211"/>
      <c r="M56" s="1211"/>
      <c r="N56" s="1211"/>
      <c r="AN56" s="1205"/>
      <c r="AO56" s="1205"/>
      <c r="AP56" s="1205"/>
      <c r="AQ56" s="1205"/>
      <c r="AR56" s="1205"/>
      <c r="AS56" s="1205"/>
      <c r="AT56" s="1205"/>
      <c r="AU56" s="1205"/>
      <c r="AV56" s="1205"/>
      <c r="AW56" s="1205"/>
      <c r="AX56" s="1205"/>
      <c r="AY56" s="1205"/>
      <c r="AZ56" s="1205"/>
      <c r="BA56" s="1205"/>
      <c r="BB56" s="1204"/>
      <c r="BC56" s="1204"/>
      <c r="BD56" s="1204"/>
      <c r="BE56" s="1204"/>
      <c r="BF56" s="1204"/>
      <c r="BG56" s="1204"/>
      <c r="BH56" s="1204"/>
      <c r="BI56" s="1204"/>
      <c r="BJ56" s="1204"/>
      <c r="BK56" s="1204"/>
      <c r="BL56" s="1204"/>
      <c r="BM56" s="1204"/>
      <c r="BN56" s="1204"/>
      <c r="BO56" s="1204"/>
      <c r="BP56" s="1203"/>
      <c r="BQ56" s="1203"/>
      <c r="BR56" s="1203"/>
      <c r="BS56" s="1203"/>
      <c r="BT56" s="1203"/>
      <c r="BU56" s="1203"/>
      <c r="BV56" s="1203"/>
      <c r="BW56" s="1203"/>
      <c r="BX56" s="1203"/>
      <c r="BY56" s="1203"/>
      <c r="BZ56" s="1203"/>
      <c r="CA56" s="1203"/>
      <c r="CB56" s="1203"/>
      <c r="CC56" s="1203"/>
      <c r="CD56" s="1203"/>
      <c r="CE56" s="1203"/>
      <c r="CF56" s="1203"/>
      <c r="CG56" s="1203"/>
      <c r="CH56" s="1203"/>
      <c r="CI56" s="1203"/>
      <c r="CJ56" s="1203"/>
      <c r="CK56" s="1203"/>
      <c r="CL56" s="1203"/>
      <c r="CM56" s="1203"/>
      <c r="CN56" s="1203"/>
      <c r="CO56" s="1203"/>
      <c r="CP56" s="1203"/>
      <c r="CQ56" s="1203"/>
      <c r="CR56" s="1203"/>
      <c r="CS56" s="1203"/>
      <c r="CT56" s="1203"/>
      <c r="CU56" s="1203"/>
      <c r="CV56" s="1203"/>
      <c r="CW56" s="1203"/>
      <c r="CX56" s="1203"/>
      <c r="CY56" s="1203"/>
      <c r="CZ56" s="1203"/>
      <c r="DA56" s="1203"/>
      <c r="DB56" s="1203"/>
      <c r="DC56" s="1203"/>
    </row>
    <row r="57" spans="1:109" s="1232" customFormat="1" ht="13" x14ac:dyDescent="0.2">
      <c r="B57" s="1237"/>
      <c r="G57" s="1208"/>
      <c r="H57" s="1208"/>
      <c r="I57" s="1207"/>
      <c r="J57" s="1207"/>
      <c r="K57" s="1211"/>
      <c r="L57" s="1211"/>
      <c r="M57" s="1211"/>
      <c r="N57" s="1211"/>
      <c r="AM57" s="243"/>
      <c r="AN57" s="1205"/>
      <c r="AO57" s="1205"/>
      <c r="AP57" s="1205"/>
      <c r="AQ57" s="1205"/>
      <c r="AR57" s="1205"/>
      <c r="AS57" s="1205"/>
      <c r="AT57" s="1205"/>
      <c r="AU57" s="1205"/>
      <c r="AV57" s="1205"/>
      <c r="AW57" s="1205"/>
      <c r="AX57" s="1205"/>
      <c r="AY57" s="1205"/>
      <c r="AZ57" s="1205"/>
      <c r="BA57" s="1205"/>
      <c r="BB57" s="1204" t="s">
        <v>568</v>
      </c>
      <c r="BC57" s="1204"/>
      <c r="BD57" s="1204"/>
      <c r="BE57" s="1204"/>
      <c r="BF57" s="1204"/>
      <c r="BG57" s="1204"/>
      <c r="BH57" s="1204"/>
      <c r="BI57" s="1204"/>
      <c r="BJ57" s="1204"/>
      <c r="BK57" s="1204"/>
      <c r="BL57" s="1204"/>
      <c r="BM57" s="1204"/>
      <c r="BN57" s="1204"/>
      <c r="BO57" s="1204"/>
      <c r="BP57" s="1203">
        <v>63.1</v>
      </c>
      <c r="BQ57" s="1203"/>
      <c r="BR57" s="1203"/>
      <c r="BS57" s="1203"/>
      <c r="BT57" s="1203"/>
      <c r="BU57" s="1203"/>
      <c r="BV57" s="1203"/>
      <c r="BW57" s="1203"/>
      <c r="BX57" s="1203">
        <v>63.2</v>
      </c>
      <c r="BY57" s="1203"/>
      <c r="BZ57" s="1203"/>
      <c r="CA57" s="1203"/>
      <c r="CB57" s="1203"/>
      <c r="CC57" s="1203"/>
      <c r="CD57" s="1203"/>
      <c r="CE57" s="1203"/>
      <c r="CF57" s="1203">
        <v>64</v>
      </c>
      <c r="CG57" s="1203"/>
      <c r="CH57" s="1203"/>
      <c r="CI57" s="1203"/>
      <c r="CJ57" s="1203"/>
      <c r="CK57" s="1203"/>
      <c r="CL57" s="1203"/>
      <c r="CM57" s="1203"/>
      <c r="CN57" s="1203">
        <v>65.5</v>
      </c>
      <c r="CO57" s="1203"/>
      <c r="CP57" s="1203"/>
      <c r="CQ57" s="1203"/>
      <c r="CR57" s="1203"/>
      <c r="CS57" s="1203"/>
      <c r="CT57" s="1203"/>
      <c r="CU57" s="1203"/>
      <c r="CV57" s="1203">
        <v>66.099999999999994</v>
      </c>
      <c r="CW57" s="1203"/>
      <c r="CX57" s="1203"/>
      <c r="CY57" s="1203"/>
      <c r="CZ57" s="1203"/>
      <c r="DA57" s="1203"/>
      <c r="DB57" s="1203"/>
      <c r="DC57" s="1203"/>
      <c r="DD57" s="1242"/>
      <c r="DE57" s="1237"/>
    </row>
    <row r="58" spans="1:109" s="1232" customFormat="1" ht="13" x14ac:dyDescent="0.2">
      <c r="A58" s="243"/>
      <c r="B58" s="1237"/>
      <c r="G58" s="1208"/>
      <c r="H58" s="1208"/>
      <c r="I58" s="1207"/>
      <c r="J58" s="1207"/>
      <c r="K58" s="1211"/>
      <c r="L58" s="1211"/>
      <c r="M58" s="1211"/>
      <c r="N58" s="1211"/>
      <c r="AM58" s="243"/>
      <c r="AN58" s="1205"/>
      <c r="AO58" s="1205"/>
      <c r="AP58" s="1205"/>
      <c r="AQ58" s="1205"/>
      <c r="AR58" s="1205"/>
      <c r="AS58" s="1205"/>
      <c r="AT58" s="1205"/>
      <c r="AU58" s="1205"/>
      <c r="AV58" s="1205"/>
      <c r="AW58" s="1205"/>
      <c r="AX58" s="1205"/>
      <c r="AY58" s="1205"/>
      <c r="AZ58" s="1205"/>
      <c r="BA58" s="1205"/>
      <c r="BB58" s="1204"/>
      <c r="BC58" s="1204"/>
      <c r="BD58" s="1204"/>
      <c r="BE58" s="1204"/>
      <c r="BF58" s="1204"/>
      <c r="BG58" s="1204"/>
      <c r="BH58" s="1204"/>
      <c r="BI58" s="1204"/>
      <c r="BJ58" s="1204"/>
      <c r="BK58" s="1204"/>
      <c r="BL58" s="1204"/>
      <c r="BM58" s="1204"/>
      <c r="BN58" s="1204"/>
      <c r="BO58" s="1204"/>
      <c r="BP58" s="1203"/>
      <c r="BQ58" s="1203"/>
      <c r="BR58" s="1203"/>
      <c r="BS58" s="1203"/>
      <c r="BT58" s="1203"/>
      <c r="BU58" s="1203"/>
      <c r="BV58" s="1203"/>
      <c r="BW58" s="1203"/>
      <c r="BX58" s="1203"/>
      <c r="BY58" s="1203"/>
      <c r="BZ58" s="1203"/>
      <c r="CA58" s="1203"/>
      <c r="CB58" s="1203"/>
      <c r="CC58" s="1203"/>
      <c r="CD58" s="1203"/>
      <c r="CE58" s="1203"/>
      <c r="CF58" s="1203"/>
      <c r="CG58" s="1203"/>
      <c r="CH58" s="1203"/>
      <c r="CI58" s="1203"/>
      <c r="CJ58" s="1203"/>
      <c r="CK58" s="1203"/>
      <c r="CL58" s="1203"/>
      <c r="CM58" s="1203"/>
      <c r="CN58" s="1203"/>
      <c r="CO58" s="1203"/>
      <c r="CP58" s="1203"/>
      <c r="CQ58" s="1203"/>
      <c r="CR58" s="1203"/>
      <c r="CS58" s="1203"/>
      <c r="CT58" s="1203"/>
      <c r="CU58" s="1203"/>
      <c r="CV58" s="1203"/>
      <c r="CW58" s="1203"/>
      <c r="CX58" s="1203"/>
      <c r="CY58" s="1203"/>
      <c r="CZ58" s="1203"/>
      <c r="DA58" s="1203"/>
      <c r="DB58" s="1203"/>
      <c r="DC58" s="1203"/>
      <c r="DD58" s="1242"/>
      <c r="DE58" s="1237"/>
    </row>
    <row r="59" spans="1:109" s="1232" customFormat="1" ht="13" x14ac:dyDescent="0.2">
      <c r="A59" s="243"/>
      <c r="B59" s="1237"/>
      <c r="K59" s="1243"/>
      <c r="L59" s="1243"/>
      <c r="M59" s="1243"/>
      <c r="N59" s="1243"/>
      <c r="AQ59" s="1243"/>
      <c r="AR59" s="1243"/>
      <c r="AS59" s="1243"/>
      <c r="AT59" s="1243"/>
      <c r="BC59" s="1243"/>
      <c r="BD59" s="1243"/>
      <c r="BE59" s="1243"/>
      <c r="BF59" s="1243"/>
      <c r="BO59" s="1243"/>
      <c r="BP59" s="1243"/>
      <c r="BQ59" s="1243"/>
      <c r="BR59" s="1243"/>
      <c r="CA59" s="1243"/>
      <c r="CB59" s="1243"/>
      <c r="CC59" s="1243"/>
      <c r="CD59" s="1243"/>
      <c r="CM59" s="1243"/>
      <c r="CN59" s="1243"/>
      <c r="CO59" s="1243"/>
      <c r="CP59" s="1243"/>
      <c r="CY59" s="1243"/>
      <c r="CZ59" s="1243"/>
      <c r="DA59" s="1243"/>
      <c r="DB59" s="1243"/>
      <c r="DC59" s="1243"/>
      <c r="DD59" s="1242"/>
      <c r="DE59" s="1237"/>
    </row>
    <row r="60" spans="1:109" s="1232" customFormat="1" ht="13" x14ac:dyDescent="0.2">
      <c r="A60" s="243"/>
      <c r="B60" s="1237"/>
      <c r="K60" s="1243"/>
      <c r="L60" s="1243"/>
      <c r="M60" s="1243"/>
      <c r="N60" s="1243"/>
      <c r="AQ60" s="1243"/>
      <c r="AR60" s="1243"/>
      <c r="AS60" s="1243"/>
      <c r="AT60" s="1243"/>
      <c r="BC60" s="1243"/>
      <c r="BD60" s="1243"/>
      <c r="BE60" s="1243"/>
      <c r="BF60" s="1243"/>
      <c r="BO60" s="1243"/>
      <c r="BP60" s="1243"/>
      <c r="BQ60" s="1243"/>
      <c r="BR60" s="1243"/>
      <c r="CA60" s="1243"/>
      <c r="CB60" s="1243"/>
      <c r="CC60" s="1243"/>
      <c r="CD60" s="1243"/>
      <c r="CM60" s="1243"/>
      <c r="CN60" s="1243"/>
      <c r="CO60" s="1243"/>
      <c r="CP60" s="1243"/>
      <c r="CY60" s="1243"/>
      <c r="CZ60" s="1243"/>
      <c r="DA60" s="1243"/>
      <c r="DB60" s="1243"/>
      <c r="DC60" s="1243"/>
      <c r="DD60" s="1242"/>
      <c r="DE60" s="1237"/>
    </row>
    <row r="61" spans="1:109" s="1232" customFormat="1" ht="13" x14ac:dyDescent="0.2">
      <c r="A61" s="243"/>
      <c r="B61" s="1241"/>
      <c r="C61" s="1240"/>
      <c r="D61" s="1240"/>
      <c r="E61" s="1240"/>
      <c r="F61" s="1240"/>
      <c r="G61" s="1240"/>
      <c r="H61" s="1240"/>
      <c r="I61" s="1240"/>
      <c r="J61" s="1240"/>
      <c r="K61" s="1240"/>
      <c r="L61" s="1240"/>
      <c r="M61" s="1239"/>
      <c r="N61" s="1239"/>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39"/>
      <c r="AT61" s="1239"/>
      <c r="AU61" s="1240"/>
      <c r="AV61" s="1240"/>
      <c r="AW61" s="1240"/>
      <c r="AX61" s="1240"/>
      <c r="AY61" s="1240"/>
      <c r="AZ61" s="1240"/>
      <c r="BA61" s="1240"/>
      <c r="BB61" s="1240"/>
      <c r="BC61" s="1240"/>
      <c r="BD61" s="1240"/>
      <c r="BE61" s="1239"/>
      <c r="BF61" s="1239"/>
      <c r="BG61" s="1240"/>
      <c r="BH61" s="1240"/>
      <c r="BI61" s="1240"/>
      <c r="BJ61" s="1240"/>
      <c r="BK61" s="1240"/>
      <c r="BL61" s="1240"/>
      <c r="BM61" s="1240"/>
      <c r="BN61" s="1240"/>
      <c r="BO61" s="1240"/>
      <c r="BP61" s="1240"/>
      <c r="BQ61" s="1239"/>
      <c r="BR61" s="1239"/>
      <c r="BS61" s="1240"/>
      <c r="BT61" s="1240"/>
      <c r="BU61" s="1240"/>
      <c r="BV61" s="1240"/>
      <c r="BW61" s="1240"/>
      <c r="BX61" s="1240"/>
      <c r="BY61" s="1240"/>
      <c r="BZ61" s="1240"/>
      <c r="CA61" s="1240"/>
      <c r="CB61" s="1240"/>
      <c r="CC61" s="1239"/>
      <c r="CD61" s="1239"/>
      <c r="CE61" s="1240"/>
      <c r="CF61" s="1240"/>
      <c r="CG61" s="1240"/>
      <c r="CH61" s="1240"/>
      <c r="CI61" s="1240"/>
      <c r="CJ61" s="1240"/>
      <c r="CK61" s="1240"/>
      <c r="CL61" s="1240"/>
      <c r="CM61" s="1240"/>
      <c r="CN61" s="1240"/>
      <c r="CO61" s="1239"/>
      <c r="CP61" s="1239"/>
      <c r="CQ61" s="1240"/>
      <c r="CR61" s="1240"/>
      <c r="CS61" s="1240"/>
      <c r="CT61" s="1240"/>
      <c r="CU61" s="1240"/>
      <c r="CV61" s="1240"/>
      <c r="CW61" s="1240"/>
      <c r="CX61" s="1240"/>
      <c r="CY61" s="1240"/>
      <c r="CZ61" s="1240"/>
      <c r="DA61" s="1239"/>
      <c r="DB61" s="1239"/>
      <c r="DC61" s="1239"/>
      <c r="DD61" s="1238"/>
      <c r="DE61" s="1237"/>
    </row>
    <row r="62" spans="1:109" ht="13" x14ac:dyDescent="0.2">
      <c r="B62" s="1236"/>
      <c r="C62" s="1236"/>
      <c r="D62" s="1236"/>
      <c r="E62" s="1236"/>
      <c r="F62" s="1236"/>
      <c r="G62" s="1236"/>
      <c r="H62" s="1236"/>
      <c r="I62" s="1236"/>
      <c r="J62" s="1236"/>
      <c r="K62" s="1236"/>
      <c r="L62" s="1236"/>
      <c r="M62" s="1236"/>
      <c r="N62" s="1236"/>
      <c r="O62" s="1236"/>
      <c r="P62" s="1236"/>
      <c r="Q62" s="1236"/>
      <c r="R62" s="1236"/>
      <c r="S62" s="1236"/>
      <c r="T62" s="1236"/>
      <c r="U62" s="1236"/>
      <c r="V62" s="1236"/>
      <c r="W62" s="1236"/>
      <c r="X62" s="1236"/>
      <c r="Y62" s="1236"/>
      <c r="Z62" s="1236"/>
      <c r="AA62" s="1236"/>
      <c r="AB62" s="1236"/>
      <c r="AC62" s="1236"/>
      <c r="AD62" s="1236"/>
      <c r="AE62" s="1236"/>
      <c r="AF62" s="1236"/>
      <c r="AG62" s="1236"/>
      <c r="AH62" s="1236"/>
      <c r="AI62" s="1236"/>
      <c r="AJ62" s="1236"/>
      <c r="AK62" s="1236"/>
      <c r="AL62" s="1236"/>
      <c r="AM62" s="1236"/>
      <c r="AN62" s="1236"/>
      <c r="AO62" s="1236"/>
      <c r="AP62" s="1236"/>
      <c r="AQ62" s="1236"/>
      <c r="AR62" s="1236"/>
      <c r="AS62" s="1236"/>
      <c r="AT62" s="1236"/>
      <c r="AU62" s="1236"/>
      <c r="AV62" s="1236"/>
      <c r="AW62" s="1236"/>
      <c r="AX62" s="1236"/>
      <c r="AY62" s="1236"/>
      <c r="AZ62" s="1236"/>
      <c r="BA62" s="1236"/>
      <c r="BB62" s="1236"/>
      <c r="BC62" s="1236"/>
      <c r="BD62" s="1236"/>
      <c r="BE62" s="1236"/>
      <c r="BF62" s="1236"/>
      <c r="BG62" s="1236"/>
      <c r="BH62" s="1236"/>
      <c r="BI62" s="1236"/>
      <c r="BJ62" s="1236"/>
      <c r="BK62" s="1236"/>
      <c r="BL62" s="1236"/>
      <c r="BM62" s="1236"/>
      <c r="BN62" s="1236"/>
      <c r="BO62" s="1236"/>
      <c r="BP62" s="1236"/>
      <c r="BQ62" s="1236"/>
      <c r="BR62" s="1236"/>
      <c r="BS62" s="1236"/>
      <c r="BT62" s="1236"/>
      <c r="BU62" s="1236"/>
      <c r="BV62" s="1236"/>
      <c r="BW62" s="1236"/>
      <c r="BX62" s="1236"/>
      <c r="BY62" s="1236"/>
      <c r="BZ62" s="1236"/>
      <c r="CA62" s="1236"/>
      <c r="CB62" s="1236"/>
      <c r="CC62" s="1236"/>
      <c r="CD62" s="1236"/>
      <c r="CE62" s="1236"/>
      <c r="CF62" s="1236"/>
      <c r="CG62" s="1236"/>
      <c r="CH62" s="1236"/>
      <c r="CI62" s="1236"/>
      <c r="CJ62" s="1236"/>
      <c r="CK62" s="1236"/>
      <c r="CL62" s="1236"/>
      <c r="CM62" s="1236"/>
      <c r="CN62" s="1236"/>
      <c r="CO62" s="1236"/>
      <c r="CP62" s="1236"/>
      <c r="CQ62" s="1236"/>
      <c r="CR62" s="1236"/>
      <c r="CS62" s="1236"/>
      <c r="CT62" s="1236"/>
      <c r="CU62" s="1236"/>
      <c r="CV62" s="1236"/>
      <c r="CW62" s="1236"/>
      <c r="CX62" s="1236"/>
      <c r="CY62" s="1236"/>
      <c r="CZ62" s="1236"/>
      <c r="DA62" s="1236"/>
      <c r="DB62" s="1236"/>
      <c r="DC62" s="1236"/>
      <c r="DD62" s="1236"/>
      <c r="DE62" s="243"/>
    </row>
    <row r="63" spans="1:109" ht="16.5" x14ac:dyDescent="0.2">
      <c r="B63" s="300" t="s">
        <v>567</v>
      </c>
    </row>
    <row r="64" spans="1:109" ht="13" x14ac:dyDescent="0.2">
      <c r="B64" s="247"/>
      <c r="G64" s="1233"/>
      <c r="I64" s="1235"/>
      <c r="J64" s="1235"/>
      <c r="K64" s="1235"/>
      <c r="L64" s="1235"/>
      <c r="M64" s="1235"/>
      <c r="N64" s="1234"/>
      <c r="AM64" s="1233"/>
      <c r="AN64" s="1233" t="s">
        <v>566</v>
      </c>
      <c r="AP64" s="1232"/>
      <c r="AQ64" s="1232"/>
      <c r="AR64" s="1232"/>
      <c r="AY64" s="1233"/>
      <c r="BA64" s="1232"/>
      <c r="BB64" s="1232"/>
      <c r="BC64" s="1232"/>
      <c r="BK64" s="1233"/>
      <c r="BM64" s="1232"/>
      <c r="BN64" s="1232"/>
      <c r="BO64" s="1232"/>
      <c r="BW64" s="1233"/>
      <c r="BY64" s="1232"/>
      <c r="BZ64" s="1232"/>
      <c r="CA64" s="1232"/>
      <c r="CI64" s="1233"/>
      <c r="CK64" s="1232"/>
      <c r="CL64" s="1232"/>
      <c r="CM64" s="1232"/>
      <c r="CU64" s="1233"/>
      <c r="CW64" s="1232"/>
      <c r="CX64" s="1232"/>
      <c r="CY64" s="1232"/>
    </row>
    <row r="65" spans="2:107" ht="13" x14ac:dyDescent="0.2">
      <c r="B65" s="247"/>
      <c r="AN65" s="1231" t="s">
        <v>565</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29"/>
    </row>
    <row r="66" spans="2:107" ht="13" x14ac:dyDescent="0.2">
      <c r="B66" s="247"/>
      <c r="AN66" s="1228"/>
      <c r="AO66" s="1227"/>
      <c r="AP66" s="1227"/>
      <c r="AQ66" s="1227"/>
      <c r="AR66" s="1227"/>
      <c r="AS66" s="1227"/>
      <c r="AT66" s="1227"/>
      <c r="AU66" s="1227"/>
      <c r="AV66" s="1227"/>
      <c r="AW66" s="1227"/>
      <c r="AX66" s="1227"/>
      <c r="AY66" s="1227"/>
      <c r="AZ66" s="1227"/>
      <c r="BA66" s="1227"/>
      <c r="BB66" s="1227"/>
      <c r="BC66" s="1227"/>
      <c r="BD66" s="1227"/>
      <c r="BE66" s="1227"/>
      <c r="BF66" s="1227"/>
      <c r="BG66" s="1227"/>
      <c r="BH66" s="1227"/>
      <c r="BI66" s="1227"/>
      <c r="BJ66" s="1227"/>
      <c r="BK66" s="1227"/>
      <c r="BL66" s="1227"/>
      <c r="BM66" s="1227"/>
      <c r="BN66" s="1227"/>
      <c r="BO66" s="1227"/>
      <c r="BP66" s="1227"/>
      <c r="BQ66" s="1227"/>
      <c r="BR66" s="1227"/>
      <c r="BS66" s="1227"/>
      <c r="BT66" s="1227"/>
      <c r="BU66" s="1227"/>
      <c r="BV66" s="1227"/>
      <c r="BW66" s="1227"/>
      <c r="BX66" s="1227"/>
      <c r="BY66" s="1227"/>
      <c r="BZ66" s="1227"/>
      <c r="CA66" s="1227"/>
      <c r="CB66" s="1227"/>
      <c r="CC66" s="1227"/>
      <c r="CD66" s="1227"/>
      <c r="CE66" s="1227"/>
      <c r="CF66" s="1227"/>
      <c r="CG66" s="1227"/>
      <c r="CH66" s="1227"/>
      <c r="CI66" s="1227"/>
      <c r="CJ66" s="1227"/>
      <c r="CK66" s="1227"/>
      <c r="CL66" s="1227"/>
      <c r="CM66" s="1227"/>
      <c r="CN66" s="1227"/>
      <c r="CO66" s="1227"/>
      <c r="CP66" s="1227"/>
      <c r="CQ66" s="1227"/>
      <c r="CR66" s="1227"/>
      <c r="CS66" s="1227"/>
      <c r="CT66" s="1227"/>
      <c r="CU66" s="1227"/>
      <c r="CV66" s="1227"/>
      <c r="CW66" s="1227"/>
      <c r="CX66" s="1227"/>
      <c r="CY66" s="1227"/>
      <c r="CZ66" s="1227"/>
      <c r="DA66" s="1227"/>
      <c r="DB66" s="1227"/>
      <c r="DC66" s="1226"/>
    </row>
    <row r="67" spans="2:107" ht="13" x14ac:dyDescent="0.2">
      <c r="B67" s="247"/>
      <c r="AN67" s="1228"/>
      <c r="AO67" s="1227"/>
      <c r="AP67" s="1227"/>
      <c r="AQ67" s="1227"/>
      <c r="AR67" s="1227"/>
      <c r="AS67" s="1227"/>
      <c r="AT67" s="1227"/>
      <c r="AU67" s="1227"/>
      <c r="AV67" s="1227"/>
      <c r="AW67" s="1227"/>
      <c r="AX67" s="1227"/>
      <c r="AY67" s="1227"/>
      <c r="AZ67" s="1227"/>
      <c r="BA67" s="1227"/>
      <c r="BB67" s="1227"/>
      <c r="BC67" s="1227"/>
      <c r="BD67" s="1227"/>
      <c r="BE67" s="1227"/>
      <c r="BF67" s="1227"/>
      <c r="BG67" s="1227"/>
      <c r="BH67" s="1227"/>
      <c r="BI67" s="1227"/>
      <c r="BJ67" s="1227"/>
      <c r="BK67" s="1227"/>
      <c r="BL67" s="1227"/>
      <c r="BM67" s="1227"/>
      <c r="BN67" s="1227"/>
      <c r="BO67" s="1227"/>
      <c r="BP67" s="1227"/>
      <c r="BQ67" s="1227"/>
      <c r="BR67" s="1227"/>
      <c r="BS67" s="1227"/>
      <c r="BT67" s="1227"/>
      <c r="BU67" s="1227"/>
      <c r="BV67" s="1227"/>
      <c r="BW67" s="1227"/>
      <c r="BX67" s="1227"/>
      <c r="BY67" s="1227"/>
      <c r="BZ67" s="1227"/>
      <c r="CA67" s="1227"/>
      <c r="CB67" s="1227"/>
      <c r="CC67" s="1227"/>
      <c r="CD67" s="1227"/>
      <c r="CE67" s="1227"/>
      <c r="CF67" s="1227"/>
      <c r="CG67" s="1227"/>
      <c r="CH67" s="1227"/>
      <c r="CI67" s="1227"/>
      <c r="CJ67" s="1227"/>
      <c r="CK67" s="1227"/>
      <c r="CL67" s="1227"/>
      <c r="CM67" s="1227"/>
      <c r="CN67" s="1227"/>
      <c r="CO67" s="1227"/>
      <c r="CP67" s="1227"/>
      <c r="CQ67" s="1227"/>
      <c r="CR67" s="1227"/>
      <c r="CS67" s="1227"/>
      <c r="CT67" s="1227"/>
      <c r="CU67" s="1227"/>
      <c r="CV67" s="1227"/>
      <c r="CW67" s="1227"/>
      <c r="CX67" s="1227"/>
      <c r="CY67" s="1227"/>
      <c r="CZ67" s="1227"/>
      <c r="DA67" s="1227"/>
      <c r="DB67" s="1227"/>
      <c r="DC67" s="1226"/>
    </row>
    <row r="68" spans="2:107" ht="13" x14ac:dyDescent="0.2">
      <c r="B68" s="247"/>
      <c r="AN68" s="1228"/>
      <c r="AO68" s="1227"/>
      <c r="AP68" s="1227"/>
      <c r="AQ68" s="1227"/>
      <c r="AR68" s="1227"/>
      <c r="AS68" s="1227"/>
      <c r="AT68" s="1227"/>
      <c r="AU68" s="1227"/>
      <c r="AV68" s="1227"/>
      <c r="AW68" s="1227"/>
      <c r="AX68" s="1227"/>
      <c r="AY68" s="1227"/>
      <c r="AZ68" s="1227"/>
      <c r="BA68" s="1227"/>
      <c r="BB68" s="1227"/>
      <c r="BC68" s="1227"/>
      <c r="BD68" s="1227"/>
      <c r="BE68" s="1227"/>
      <c r="BF68" s="1227"/>
      <c r="BG68" s="1227"/>
      <c r="BH68" s="1227"/>
      <c r="BI68" s="1227"/>
      <c r="BJ68" s="1227"/>
      <c r="BK68" s="1227"/>
      <c r="BL68" s="1227"/>
      <c r="BM68" s="1227"/>
      <c r="BN68" s="1227"/>
      <c r="BO68" s="1227"/>
      <c r="BP68" s="1227"/>
      <c r="BQ68" s="1227"/>
      <c r="BR68" s="1227"/>
      <c r="BS68" s="1227"/>
      <c r="BT68" s="1227"/>
      <c r="BU68" s="1227"/>
      <c r="BV68" s="1227"/>
      <c r="BW68" s="1227"/>
      <c r="BX68" s="1227"/>
      <c r="BY68" s="1227"/>
      <c r="BZ68" s="1227"/>
      <c r="CA68" s="1227"/>
      <c r="CB68" s="1227"/>
      <c r="CC68" s="1227"/>
      <c r="CD68" s="1227"/>
      <c r="CE68" s="1227"/>
      <c r="CF68" s="1227"/>
      <c r="CG68" s="1227"/>
      <c r="CH68" s="1227"/>
      <c r="CI68" s="1227"/>
      <c r="CJ68" s="1227"/>
      <c r="CK68" s="1227"/>
      <c r="CL68" s="1227"/>
      <c r="CM68" s="1227"/>
      <c r="CN68" s="1227"/>
      <c r="CO68" s="1227"/>
      <c r="CP68" s="1227"/>
      <c r="CQ68" s="1227"/>
      <c r="CR68" s="1227"/>
      <c r="CS68" s="1227"/>
      <c r="CT68" s="1227"/>
      <c r="CU68" s="1227"/>
      <c r="CV68" s="1227"/>
      <c r="CW68" s="1227"/>
      <c r="CX68" s="1227"/>
      <c r="CY68" s="1227"/>
      <c r="CZ68" s="1227"/>
      <c r="DA68" s="1227"/>
      <c r="DB68" s="1227"/>
      <c r="DC68" s="1226"/>
    </row>
    <row r="69" spans="2:107" ht="13" x14ac:dyDescent="0.2">
      <c r="B69" s="247"/>
      <c r="AN69" s="1225"/>
      <c r="AO69" s="1224"/>
      <c r="AP69" s="1224"/>
      <c r="AQ69" s="1224"/>
      <c r="AR69" s="1224"/>
      <c r="AS69" s="1224"/>
      <c r="AT69" s="1224"/>
      <c r="AU69" s="1224"/>
      <c r="AV69" s="1224"/>
      <c r="AW69" s="1224"/>
      <c r="AX69" s="1224"/>
      <c r="AY69" s="1224"/>
      <c r="AZ69" s="1224"/>
      <c r="BA69" s="1224"/>
      <c r="BB69" s="1224"/>
      <c r="BC69" s="1224"/>
      <c r="BD69" s="1224"/>
      <c r="BE69" s="1224"/>
      <c r="BF69" s="1224"/>
      <c r="BG69" s="1224"/>
      <c r="BH69" s="1224"/>
      <c r="BI69" s="1224"/>
      <c r="BJ69" s="1224"/>
      <c r="BK69" s="1224"/>
      <c r="BL69" s="1224"/>
      <c r="BM69" s="1224"/>
      <c r="BN69" s="1224"/>
      <c r="BO69" s="1224"/>
      <c r="BP69" s="1224"/>
      <c r="BQ69" s="1224"/>
      <c r="BR69" s="1224"/>
      <c r="BS69" s="1224"/>
      <c r="BT69" s="1224"/>
      <c r="BU69" s="1224"/>
      <c r="BV69" s="1224"/>
      <c r="BW69" s="1224"/>
      <c r="BX69" s="1224"/>
      <c r="BY69" s="1224"/>
      <c r="BZ69" s="1224"/>
      <c r="CA69" s="1224"/>
      <c r="CB69" s="1224"/>
      <c r="CC69" s="1224"/>
      <c r="CD69" s="1224"/>
      <c r="CE69" s="1224"/>
      <c r="CF69" s="1224"/>
      <c r="CG69" s="1224"/>
      <c r="CH69" s="1224"/>
      <c r="CI69" s="1224"/>
      <c r="CJ69" s="1224"/>
      <c r="CK69" s="1224"/>
      <c r="CL69" s="1224"/>
      <c r="CM69" s="1224"/>
      <c r="CN69" s="1224"/>
      <c r="CO69" s="1224"/>
      <c r="CP69" s="1224"/>
      <c r="CQ69" s="1224"/>
      <c r="CR69" s="1224"/>
      <c r="CS69" s="1224"/>
      <c r="CT69" s="1224"/>
      <c r="CU69" s="1224"/>
      <c r="CV69" s="1224"/>
      <c r="CW69" s="1224"/>
      <c r="CX69" s="1224"/>
      <c r="CY69" s="1224"/>
      <c r="CZ69" s="1224"/>
      <c r="DA69" s="1224"/>
      <c r="DB69" s="1224"/>
      <c r="DC69" s="1223"/>
    </row>
    <row r="70" spans="2:107" ht="13" x14ac:dyDescent="0.2">
      <c r="B70" s="247"/>
      <c r="H70" s="1222"/>
      <c r="I70" s="1222"/>
      <c r="J70" s="1220"/>
      <c r="K70" s="1220"/>
      <c r="L70" s="1219"/>
      <c r="M70" s="1220"/>
      <c r="N70" s="1219"/>
      <c r="AN70" s="1210"/>
      <c r="AO70" s="1210"/>
      <c r="AP70" s="1210"/>
      <c r="AZ70" s="1210"/>
      <c r="BA70" s="1210"/>
      <c r="BB70" s="1210"/>
      <c r="BL70" s="1210"/>
      <c r="BM70" s="1210"/>
      <c r="BN70" s="1210"/>
      <c r="BX70" s="1210"/>
      <c r="BY70" s="1210"/>
      <c r="BZ70" s="1210"/>
      <c r="CJ70" s="1210"/>
      <c r="CK70" s="1210"/>
      <c r="CL70" s="1210"/>
      <c r="CV70" s="1210"/>
      <c r="CW70" s="1210"/>
      <c r="CX70" s="1210"/>
    </row>
    <row r="71" spans="2:107" ht="13" x14ac:dyDescent="0.2">
      <c r="B71" s="247"/>
      <c r="G71" s="1218"/>
      <c r="I71" s="1221"/>
      <c r="J71" s="1220"/>
      <c r="K71" s="1220"/>
      <c r="L71" s="1219"/>
      <c r="M71" s="1220"/>
      <c r="N71" s="1219"/>
      <c r="AM71" s="1218"/>
      <c r="AN71" s="243" t="s">
        <v>564</v>
      </c>
    </row>
    <row r="72" spans="2:107" ht="13" x14ac:dyDescent="0.2">
      <c r="B72" s="247"/>
      <c r="G72" s="1208"/>
      <c r="H72" s="1208"/>
      <c r="I72" s="1208"/>
      <c r="J72" s="1208"/>
      <c r="K72" s="1217"/>
      <c r="L72" s="1217"/>
      <c r="M72" s="1216"/>
      <c r="N72" s="1216"/>
      <c r="AN72" s="1215"/>
      <c r="AO72" s="1214"/>
      <c r="AP72" s="1214"/>
      <c r="AQ72" s="1214"/>
      <c r="AR72" s="1214"/>
      <c r="AS72" s="1214"/>
      <c r="AT72" s="1214"/>
      <c r="AU72" s="1214"/>
      <c r="AV72" s="1214"/>
      <c r="AW72" s="1214"/>
      <c r="AX72" s="1214"/>
      <c r="AY72" s="1214"/>
      <c r="AZ72" s="1214"/>
      <c r="BA72" s="1214"/>
      <c r="BB72" s="1214"/>
      <c r="BC72" s="1214"/>
      <c r="BD72" s="1214"/>
      <c r="BE72" s="1214"/>
      <c r="BF72" s="1214"/>
      <c r="BG72" s="1214"/>
      <c r="BH72" s="1214"/>
      <c r="BI72" s="1214"/>
      <c r="BJ72" s="1214"/>
      <c r="BK72" s="1214"/>
      <c r="BL72" s="1214"/>
      <c r="BM72" s="1214"/>
      <c r="BN72" s="1214"/>
      <c r="BO72" s="1213"/>
      <c r="BP72" s="1205" t="s">
        <v>523</v>
      </c>
      <c r="BQ72" s="1205"/>
      <c r="BR72" s="1205"/>
      <c r="BS72" s="1205"/>
      <c r="BT72" s="1205"/>
      <c r="BU72" s="1205"/>
      <c r="BV72" s="1205"/>
      <c r="BW72" s="1205"/>
      <c r="BX72" s="1205" t="s">
        <v>524</v>
      </c>
      <c r="BY72" s="1205"/>
      <c r="BZ72" s="1205"/>
      <c r="CA72" s="1205"/>
      <c r="CB72" s="1205"/>
      <c r="CC72" s="1205"/>
      <c r="CD72" s="1205"/>
      <c r="CE72" s="1205"/>
      <c r="CF72" s="1205" t="s">
        <v>525</v>
      </c>
      <c r="CG72" s="1205"/>
      <c r="CH72" s="1205"/>
      <c r="CI72" s="1205"/>
      <c r="CJ72" s="1205"/>
      <c r="CK72" s="1205"/>
      <c r="CL72" s="1205"/>
      <c r="CM72" s="1205"/>
      <c r="CN72" s="1205" t="s">
        <v>526</v>
      </c>
      <c r="CO72" s="1205"/>
      <c r="CP72" s="1205"/>
      <c r="CQ72" s="1205"/>
      <c r="CR72" s="1205"/>
      <c r="CS72" s="1205"/>
      <c r="CT72" s="1205"/>
      <c r="CU72" s="1205"/>
      <c r="CV72" s="1205" t="s">
        <v>527</v>
      </c>
      <c r="CW72" s="1205"/>
      <c r="CX72" s="1205"/>
      <c r="CY72" s="1205"/>
      <c r="CZ72" s="1205"/>
      <c r="DA72" s="1205"/>
      <c r="DB72" s="1205"/>
      <c r="DC72" s="1205"/>
    </row>
    <row r="73" spans="2:107" ht="13" x14ac:dyDescent="0.2">
      <c r="B73" s="247"/>
      <c r="G73" s="1212"/>
      <c r="H73" s="1212"/>
      <c r="I73" s="1212"/>
      <c r="J73" s="1212"/>
      <c r="K73" s="1209"/>
      <c r="L73" s="1209"/>
      <c r="M73" s="1209"/>
      <c r="N73" s="1209"/>
      <c r="AM73" s="1210"/>
      <c r="AN73" s="1204" t="s">
        <v>563</v>
      </c>
      <c r="AO73" s="1204"/>
      <c r="AP73" s="1204"/>
      <c r="AQ73" s="1204"/>
      <c r="AR73" s="1204"/>
      <c r="AS73" s="1204"/>
      <c r="AT73" s="1204"/>
      <c r="AU73" s="1204"/>
      <c r="AV73" s="1204"/>
      <c r="AW73" s="1204"/>
      <c r="AX73" s="1204"/>
      <c r="AY73" s="1204"/>
      <c r="AZ73" s="1204"/>
      <c r="BA73" s="1204"/>
      <c r="BB73" s="1204" t="s">
        <v>561</v>
      </c>
      <c r="BC73" s="1204"/>
      <c r="BD73" s="1204"/>
      <c r="BE73" s="1204"/>
      <c r="BF73" s="1204"/>
      <c r="BG73" s="1204"/>
      <c r="BH73" s="1204"/>
      <c r="BI73" s="1204"/>
      <c r="BJ73" s="1204"/>
      <c r="BK73" s="1204"/>
      <c r="BL73" s="1204"/>
      <c r="BM73" s="1204"/>
      <c r="BN73" s="1204"/>
      <c r="BO73" s="1204"/>
      <c r="BP73" s="1203"/>
      <c r="BQ73" s="1203"/>
      <c r="BR73" s="1203"/>
      <c r="BS73" s="1203"/>
      <c r="BT73" s="1203"/>
      <c r="BU73" s="1203"/>
      <c r="BV73" s="1203"/>
      <c r="BW73" s="1203"/>
      <c r="BX73" s="1203">
        <v>5.7</v>
      </c>
      <c r="BY73" s="1203"/>
      <c r="BZ73" s="1203"/>
      <c r="CA73" s="1203"/>
      <c r="CB73" s="1203"/>
      <c r="CC73" s="1203"/>
      <c r="CD73" s="1203"/>
      <c r="CE73" s="1203"/>
      <c r="CF73" s="1203">
        <v>7.8</v>
      </c>
      <c r="CG73" s="1203"/>
      <c r="CH73" s="1203"/>
      <c r="CI73" s="1203"/>
      <c r="CJ73" s="1203"/>
      <c r="CK73" s="1203"/>
      <c r="CL73" s="1203"/>
      <c r="CM73" s="1203"/>
      <c r="CN73" s="1203">
        <v>15.3</v>
      </c>
      <c r="CO73" s="1203"/>
      <c r="CP73" s="1203"/>
      <c r="CQ73" s="1203"/>
      <c r="CR73" s="1203"/>
      <c r="CS73" s="1203"/>
      <c r="CT73" s="1203"/>
      <c r="CU73" s="1203"/>
      <c r="CV73" s="1203">
        <v>54.7</v>
      </c>
      <c r="CW73" s="1203"/>
      <c r="CX73" s="1203"/>
      <c r="CY73" s="1203"/>
      <c r="CZ73" s="1203"/>
      <c r="DA73" s="1203"/>
      <c r="DB73" s="1203"/>
      <c r="DC73" s="1203"/>
    </row>
    <row r="74" spans="2:107" ht="13" x14ac:dyDescent="0.2">
      <c r="B74" s="247"/>
      <c r="G74" s="1212"/>
      <c r="H74" s="1212"/>
      <c r="I74" s="1212"/>
      <c r="J74" s="1212"/>
      <c r="K74" s="1209"/>
      <c r="L74" s="1209"/>
      <c r="M74" s="1209"/>
      <c r="N74" s="1209"/>
      <c r="AM74" s="1210"/>
      <c r="AN74" s="1204"/>
      <c r="AO74" s="1204"/>
      <c r="AP74" s="1204"/>
      <c r="AQ74" s="1204"/>
      <c r="AR74" s="1204"/>
      <c r="AS74" s="1204"/>
      <c r="AT74" s="1204"/>
      <c r="AU74" s="1204"/>
      <c r="AV74" s="1204"/>
      <c r="AW74" s="1204"/>
      <c r="AX74" s="1204"/>
      <c r="AY74" s="1204"/>
      <c r="AZ74" s="1204"/>
      <c r="BA74" s="1204"/>
      <c r="BB74" s="1204"/>
      <c r="BC74" s="1204"/>
      <c r="BD74" s="1204"/>
      <c r="BE74" s="1204"/>
      <c r="BF74" s="1204"/>
      <c r="BG74" s="1204"/>
      <c r="BH74" s="1204"/>
      <c r="BI74" s="1204"/>
      <c r="BJ74" s="1204"/>
      <c r="BK74" s="1204"/>
      <c r="BL74" s="1204"/>
      <c r="BM74" s="1204"/>
      <c r="BN74" s="1204"/>
      <c r="BO74" s="1204"/>
      <c r="BP74" s="1203"/>
      <c r="BQ74" s="1203"/>
      <c r="BR74" s="1203"/>
      <c r="BS74" s="1203"/>
      <c r="BT74" s="1203"/>
      <c r="BU74" s="1203"/>
      <c r="BV74" s="1203"/>
      <c r="BW74" s="1203"/>
      <c r="BX74" s="1203"/>
      <c r="BY74" s="1203"/>
      <c r="BZ74" s="1203"/>
      <c r="CA74" s="1203"/>
      <c r="CB74" s="1203"/>
      <c r="CC74" s="1203"/>
      <c r="CD74" s="1203"/>
      <c r="CE74" s="1203"/>
      <c r="CF74" s="1203"/>
      <c r="CG74" s="1203"/>
      <c r="CH74" s="1203"/>
      <c r="CI74" s="1203"/>
      <c r="CJ74" s="1203"/>
      <c r="CK74" s="1203"/>
      <c r="CL74" s="1203"/>
      <c r="CM74" s="1203"/>
      <c r="CN74" s="1203"/>
      <c r="CO74" s="1203"/>
      <c r="CP74" s="1203"/>
      <c r="CQ74" s="1203"/>
      <c r="CR74" s="1203"/>
      <c r="CS74" s="1203"/>
      <c r="CT74" s="1203"/>
      <c r="CU74" s="1203"/>
      <c r="CV74" s="1203"/>
      <c r="CW74" s="1203"/>
      <c r="CX74" s="1203"/>
      <c r="CY74" s="1203"/>
      <c r="CZ74" s="1203"/>
      <c r="DA74" s="1203"/>
      <c r="DB74" s="1203"/>
      <c r="DC74" s="1203"/>
    </row>
    <row r="75" spans="2:107" ht="13" x14ac:dyDescent="0.2">
      <c r="B75" s="247"/>
      <c r="G75" s="1212"/>
      <c r="H75" s="1212"/>
      <c r="I75" s="1208"/>
      <c r="J75" s="1208"/>
      <c r="K75" s="1211"/>
      <c r="L75" s="1211"/>
      <c r="M75" s="1211"/>
      <c r="N75" s="1211"/>
      <c r="AM75" s="1210"/>
      <c r="AN75" s="1204"/>
      <c r="AO75" s="1204"/>
      <c r="AP75" s="1204"/>
      <c r="AQ75" s="1204"/>
      <c r="AR75" s="1204"/>
      <c r="AS75" s="1204"/>
      <c r="AT75" s="1204"/>
      <c r="AU75" s="1204"/>
      <c r="AV75" s="1204"/>
      <c r="AW75" s="1204"/>
      <c r="AX75" s="1204"/>
      <c r="AY75" s="1204"/>
      <c r="AZ75" s="1204"/>
      <c r="BA75" s="1204"/>
      <c r="BB75" s="1204" t="s">
        <v>560</v>
      </c>
      <c r="BC75" s="1204"/>
      <c r="BD75" s="1204"/>
      <c r="BE75" s="1204"/>
      <c r="BF75" s="1204"/>
      <c r="BG75" s="1204"/>
      <c r="BH75" s="1204"/>
      <c r="BI75" s="1204"/>
      <c r="BJ75" s="1204"/>
      <c r="BK75" s="1204"/>
      <c r="BL75" s="1204"/>
      <c r="BM75" s="1204"/>
      <c r="BN75" s="1204"/>
      <c r="BO75" s="1204"/>
      <c r="BP75" s="1203">
        <v>-1.6</v>
      </c>
      <c r="BQ75" s="1203"/>
      <c r="BR75" s="1203"/>
      <c r="BS75" s="1203"/>
      <c r="BT75" s="1203"/>
      <c r="BU75" s="1203"/>
      <c r="BV75" s="1203"/>
      <c r="BW75" s="1203"/>
      <c r="BX75" s="1203">
        <v>-0.6</v>
      </c>
      <c r="BY75" s="1203"/>
      <c r="BZ75" s="1203"/>
      <c r="CA75" s="1203"/>
      <c r="CB75" s="1203"/>
      <c r="CC75" s="1203"/>
      <c r="CD75" s="1203"/>
      <c r="CE75" s="1203"/>
      <c r="CF75" s="1203">
        <v>0.2</v>
      </c>
      <c r="CG75" s="1203"/>
      <c r="CH75" s="1203"/>
      <c r="CI75" s="1203"/>
      <c r="CJ75" s="1203"/>
      <c r="CK75" s="1203"/>
      <c r="CL75" s="1203"/>
      <c r="CM75" s="1203"/>
      <c r="CN75" s="1203">
        <v>1.2</v>
      </c>
      <c r="CO75" s="1203"/>
      <c r="CP75" s="1203"/>
      <c r="CQ75" s="1203"/>
      <c r="CR75" s="1203"/>
      <c r="CS75" s="1203"/>
      <c r="CT75" s="1203"/>
      <c r="CU75" s="1203"/>
      <c r="CV75" s="1203">
        <v>2.1</v>
      </c>
      <c r="CW75" s="1203"/>
      <c r="CX75" s="1203"/>
      <c r="CY75" s="1203"/>
      <c r="CZ75" s="1203"/>
      <c r="DA75" s="1203"/>
      <c r="DB75" s="1203"/>
      <c r="DC75" s="1203"/>
    </row>
    <row r="76" spans="2:107" ht="13" x14ac:dyDescent="0.2">
      <c r="B76" s="247"/>
      <c r="G76" s="1212"/>
      <c r="H76" s="1212"/>
      <c r="I76" s="1208"/>
      <c r="J76" s="1208"/>
      <c r="K76" s="1211"/>
      <c r="L76" s="1211"/>
      <c r="M76" s="1211"/>
      <c r="N76" s="1211"/>
      <c r="AM76" s="1210"/>
      <c r="AN76" s="1204"/>
      <c r="AO76" s="1204"/>
      <c r="AP76" s="1204"/>
      <c r="AQ76" s="1204"/>
      <c r="AR76" s="1204"/>
      <c r="AS76" s="1204"/>
      <c r="AT76" s="1204"/>
      <c r="AU76" s="1204"/>
      <c r="AV76" s="1204"/>
      <c r="AW76" s="1204"/>
      <c r="AX76" s="1204"/>
      <c r="AY76" s="1204"/>
      <c r="AZ76" s="1204"/>
      <c r="BA76" s="1204"/>
      <c r="BB76" s="1204"/>
      <c r="BC76" s="1204"/>
      <c r="BD76" s="1204"/>
      <c r="BE76" s="1204"/>
      <c r="BF76" s="1204"/>
      <c r="BG76" s="1204"/>
      <c r="BH76" s="1204"/>
      <c r="BI76" s="1204"/>
      <c r="BJ76" s="1204"/>
      <c r="BK76" s="1204"/>
      <c r="BL76" s="1204"/>
      <c r="BM76" s="1204"/>
      <c r="BN76" s="1204"/>
      <c r="BO76" s="1204"/>
      <c r="BP76" s="1203"/>
      <c r="BQ76" s="1203"/>
      <c r="BR76" s="1203"/>
      <c r="BS76" s="1203"/>
      <c r="BT76" s="1203"/>
      <c r="BU76" s="1203"/>
      <c r="BV76" s="1203"/>
      <c r="BW76" s="1203"/>
      <c r="BX76" s="1203"/>
      <c r="BY76" s="1203"/>
      <c r="BZ76" s="1203"/>
      <c r="CA76" s="1203"/>
      <c r="CB76" s="1203"/>
      <c r="CC76" s="1203"/>
      <c r="CD76" s="1203"/>
      <c r="CE76" s="1203"/>
      <c r="CF76" s="1203"/>
      <c r="CG76" s="1203"/>
      <c r="CH76" s="1203"/>
      <c r="CI76" s="1203"/>
      <c r="CJ76" s="1203"/>
      <c r="CK76" s="1203"/>
      <c r="CL76" s="1203"/>
      <c r="CM76" s="1203"/>
      <c r="CN76" s="1203"/>
      <c r="CO76" s="1203"/>
      <c r="CP76" s="1203"/>
      <c r="CQ76" s="1203"/>
      <c r="CR76" s="1203"/>
      <c r="CS76" s="1203"/>
      <c r="CT76" s="1203"/>
      <c r="CU76" s="1203"/>
      <c r="CV76" s="1203"/>
      <c r="CW76" s="1203"/>
      <c r="CX76" s="1203"/>
      <c r="CY76" s="1203"/>
      <c r="CZ76" s="1203"/>
      <c r="DA76" s="1203"/>
      <c r="DB76" s="1203"/>
      <c r="DC76" s="1203"/>
    </row>
    <row r="77" spans="2:107" ht="13" x14ac:dyDescent="0.2">
      <c r="B77" s="247"/>
      <c r="G77" s="1208"/>
      <c r="H77" s="1208"/>
      <c r="I77" s="1208"/>
      <c r="J77" s="1208"/>
      <c r="K77" s="1209"/>
      <c r="L77" s="1209"/>
      <c r="M77" s="1209"/>
      <c r="N77" s="1209"/>
      <c r="AN77" s="1205" t="s">
        <v>562</v>
      </c>
      <c r="AO77" s="1205"/>
      <c r="AP77" s="1205"/>
      <c r="AQ77" s="1205"/>
      <c r="AR77" s="1205"/>
      <c r="AS77" s="1205"/>
      <c r="AT77" s="1205"/>
      <c r="AU77" s="1205"/>
      <c r="AV77" s="1205"/>
      <c r="AW77" s="1205"/>
      <c r="AX77" s="1205"/>
      <c r="AY77" s="1205"/>
      <c r="AZ77" s="1205"/>
      <c r="BA77" s="1205"/>
      <c r="BB77" s="1204" t="s">
        <v>561</v>
      </c>
      <c r="BC77" s="1204"/>
      <c r="BD77" s="1204"/>
      <c r="BE77" s="1204"/>
      <c r="BF77" s="1204"/>
      <c r="BG77" s="1204"/>
      <c r="BH77" s="1204"/>
      <c r="BI77" s="1204"/>
      <c r="BJ77" s="1204"/>
      <c r="BK77" s="1204"/>
      <c r="BL77" s="1204"/>
      <c r="BM77" s="1204"/>
      <c r="BN77" s="1204"/>
      <c r="BO77" s="1204"/>
      <c r="BP77" s="1203">
        <v>3.9</v>
      </c>
      <c r="BQ77" s="1203"/>
      <c r="BR77" s="1203"/>
      <c r="BS77" s="1203"/>
      <c r="BT77" s="1203"/>
      <c r="BU77" s="1203"/>
      <c r="BV77" s="1203"/>
      <c r="BW77" s="1203"/>
      <c r="BX77" s="1203">
        <v>0</v>
      </c>
      <c r="BY77" s="1203"/>
      <c r="BZ77" s="1203"/>
      <c r="CA77" s="1203"/>
      <c r="CB77" s="1203"/>
      <c r="CC77" s="1203"/>
      <c r="CD77" s="1203"/>
      <c r="CE77" s="1203"/>
      <c r="CF77" s="1203">
        <v>0</v>
      </c>
      <c r="CG77" s="1203"/>
      <c r="CH77" s="1203"/>
      <c r="CI77" s="1203"/>
      <c r="CJ77" s="1203"/>
      <c r="CK77" s="1203"/>
      <c r="CL77" s="1203"/>
      <c r="CM77" s="1203"/>
      <c r="CN77" s="1203">
        <v>0</v>
      </c>
      <c r="CO77" s="1203"/>
      <c r="CP77" s="1203"/>
      <c r="CQ77" s="1203"/>
      <c r="CR77" s="1203"/>
      <c r="CS77" s="1203"/>
      <c r="CT77" s="1203"/>
      <c r="CU77" s="1203"/>
      <c r="CV77" s="1203">
        <v>0</v>
      </c>
      <c r="CW77" s="1203"/>
      <c r="CX77" s="1203"/>
      <c r="CY77" s="1203"/>
      <c r="CZ77" s="1203"/>
      <c r="DA77" s="1203"/>
      <c r="DB77" s="1203"/>
      <c r="DC77" s="1203"/>
    </row>
    <row r="78" spans="2:107" ht="13" x14ac:dyDescent="0.2">
      <c r="B78" s="247"/>
      <c r="G78" s="1208"/>
      <c r="H78" s="1208"/>
      <c r="I78" s="1208"/>
      <c r="J78" s="1208"/>
      <c r="K78" s="1209"/>
      <c r="L78" s="1209"/>
      <c r="M78" s="1209"/>
      <c r="N78" s="1209"/>
      <c r="AN78" s="1205"/>
      <c r="AO78" s="1205"/>
      <c r="AP78" s="1205"/>
      <c r="AQ78" s="1205"/>
      <c r="AR78" s="1205"/>
      <c r="AS78" s="1205"/>
      <c r="AT78" s="1205"/>
      <c r="AU78" s="1205"/>
      <c r="AV78" s="1205"/>
      <c r="AW78" s="1205"/>
      <c r="AX78" s="1205"/>
      <c r="AY78" s="1205"/>
      <c r="AZ78" s="1205"/>
      <c r="BA78" s="1205"/>
      <c r="BB78" s="1204"/>
      <c r="BC78" s="1204"/>
      <c r="BD78" s="1204"/>
      <c r="BE78" s="1204"/>
      <c r="BF78" s="1204"/>
      <c r="BG78" s="1204"/>
      <c r="BH78" s="1204"/>
      <c r="BI78" s="1204"/>
      <c r="BJ78" s="1204"/>
      <c r="BK78" s="1204"/>
      <c r="BL78" s="1204"/>
      <c r="BM78" s="1204"/>
      <c r="BN78" s="1204"/>
      <c r="BO78" s="1204"/>
      <c r="BP78" s="1203"/>
      <c r="BQ78" s="1203"/>
      <c r="BR78" s="1203"/>
      <c r="BS78" s="1203"/>
      <c r="BT78" s="1203"/>
      <c r="BU78" s="1203"/>
      <c r="BV78" s="1203"/>
      <c r="BW78" s="1203"/>
      <c r="BX78" s="1203"/>
      <c r="BY78" s="1203"/>
      <c r="BZ78" s="1203"/>
      <c r="CA78" s="1203"/>
      <c r="CB78" s="1203"/>
      <c r="CC78" s="1203"/>
      <c r="CD78" s="1203"/>
      <c r="CE78" s="1203"/>
      <c r="CF78" s="1203"/>
      <c r="CG78" s="1203"/>
      <c r="CH78" s="1203"/>
      <c r="CI78" s="1203"/>
      <c r="CJ78" s="1203"/>
      <c r="CK78" s="1203"/>
      <c r="CL78" s="1203"/>
      <c r="CM78" s="1203"/>
      <c r="CN78" s="1203"/>
      <c r="CO78" s="1203"/>
      <c r="CP78" s="1203"/>
      <c r="CQ78" s="1203"/>
      <c r="CR78" s="1203"/>
      <c r="CS78" s="1203"/>
      <c r="CT78" s="1203"/>
      <c r="CU78" s="1203"/>
      <c r="CV78" s="1203"/>
      <c r="CW78" s="1203"/>
      <c r="CX78" s="1203"/>
      <c r="CY78" s="1203"/>
      <c r="CZ78" s="1203"/>
      <c r="DA78" s="1203"/>
      <c r="DB78" s="1203"/>
      <c r="DC78" s="1203"/>
    </row>
    <row r="79" spans="2:107" ht="13" x14ac:dyDescent="0.2">
      <c r="B79" s="247"/>
      <c r="G79" s="1208"/>
      <c r="H79" s="1208"/>
      <c r="I79" s="1207"/>
      <c r="J79" s="1207"/>
      <c r="K79" s="1206"/>
      <c r="L79" s="1206"/>
      <c r="M79" s="1206"/>
      <c r="N79" s="1206"/>
      <c r="AN79" s="1205"/>
      <c r="AO79" s="1205"/>
      <c r="AP79" s="1205"/>
      <c r="AQ79" s="1205"/>
      <c r="AR79" s="1205"/>
      <c r="AS79" s="1205"/>
      <c r="AT79" s="1205"/>
      <c r="AU79" s="1205"/>
      <c r="AV79" s="1205"/>
      <c r="AW79" s="1205"/>
      <c r="AX79" s="1205"/>
      <c r="AY79" s="1205"/>
      <c r="AZ79" s="1205"/>
      <c r="BA79" s="1205"/>
      <c r="BB79" s="1204" t="s">
        <v>560</v>
      </c>
      <c r="BC79" s="1204"/>
      <c r="BD79" s="1204"/>
      <c r="BE79" s="1204"/>
      <c r="BF79" s="1204"/>
      <c r="BG79" s="1204"/>
      <c r="BH79" s="1204"/>
      <c r="BI79" s="1204"/>
      <c r="BJ79" s="1204"/>
      <c r="BK79" s="1204"/>
      <c r="BL79" s="1204"/>
      <c r="BM79" s="1204"/>
      <c r="BN79" s="1204"/>
      <c r="BO79" s="1204"/>
      <c r="BP79" s="1203">
        <v>4.2</v>
      </c>
      <c r="BQ79" s="1203"/>
      <c r="BR79" s="1203"/>
      <c r="BS79" s="1203"/>
      <c r="BT79" s="1203"/>
      <c r="BU79" s="1203"/>
      <c r="BV79" s="1203"/>
      <c r="BW79" s="1203"/>
      <c r="BX79" s="1203">
        <v>4.5</v>
      </c>
      <c r="BY79" s="1203"/>
      <c r="BZ79" s="1203"/>
      <c r="CA79" s="1203"/>
      <c r="CB79" s="1203"/>
      <c r="CC79" s="1203"/>
      <c r="CD79" s="1203"/>
      <c r="CE79" s="1203"/>
      <c r="CF79" s="1203">
        <v>4.5999999999999996</v>
      </c>
      <c r="CG79" s="1203"/>
      <c r="CH79" s="1203"/>
      <c r="CI79" s="1203"/>
      <c r="CJ79" s="1203"/>
      <c r="CK79" s="1203"/>
      <c r="CL79" s="1203"/>
      <c r="CM79" s="1203"/>
      <c r="CN79" s="1203">
        <v>4.7</v>
      </c>
      <c r="CO79" s="1203"/>
      <c r="CP79" s="1203"/>
      <c r="CQ79" s="1203"/>
      <c r="CR79" s="1203"/>
      <c r="CS79" s="1203"/>
      <c r="CT79" s="1203"/>
      <c r="CU79" s="1203"/>
      <c r="CV79" s="1203">
        <v>4.7</v>
      </c>
      <c r="CW79" s="1203"/>
      <c r="CX79" s="1203"/>
      <c r="CY79" s="1203"/>
      <c r="CZ79" s="1203"/>
      <c r="DA79" s="1203"/>
      <c r="DB79" s="1203"/>
      <c r="DC79" s="1203"/>
    </row>
    <row r="80" spans="2:107" ht="13" x14ac:dyDescent="0.2">
      <c r="B80" s="247"/>
      <c r="G80" s="1208"/>
      <c r="H80" s="1208"/>
      <c r="I80" s="1207"/>
      <c r="J80" s="1207"/>
      <c r="K80" s="1206"/>
      <c r="L80" s="1206"/>
      <c r="M80" s="1206"/>
      <c r="N80" s="1206"/>
      <c r="AN80" s="1205"/>
      <c r="AO80" s="1205"/>
      <c r="AP80" s="1205"/>
      <c r="AQ80" s="1205"/>
      <c r="AR80" s="1205"/>
      <c r="AS80" s="1205"/>
      <c r="AT80" s="1205"/>
      <c r="AU80" s="1205"/>
      <c r="AV80" s="1205"/>
      <c r="AW80" s="1205"/>
      <c r="AX80" s="1205"/>
      <c r="AY80" s="1205"/>
      <c r="AZ80" s="1205"/>
      <c r="BA80" s="1205"/>
      <c r="BB80" s="1204"/>
      <c r="BC80" s="1204"/>
      <c r="BD80" s="1204"/>
      <c r="BE80" s="1204"/>
      <c r="BF80" s="1204"/>
      <c r="BG80" s="1204"/>
      <c r="BH80" s="1204"/>
      <c r="BI80" s="1204"/>
      <c r="BJ80" s="1204"/>
      <c r="BK80" s="1204"/>
      <c r="BL80" s="1204"/>
      <c r="BM80" s="1204"/>
      <c r="BN80" s="1204"/>
      <c r="BO80" s="1204"/>
      <c r="BP80" s="1203"/>
      <c r="BQ80" s="1203"/>
      <c r="BR80" s="1203"/>
      <c r="BS80" s="1203"/>
      <c r="BT80" s="1203"/>
      <c r="BU80" s="1203"/>
      <c r="BV80" s="1203"/>
      <c r="BW80" s="1203"/>
      <c r="BX80" s="1203"/>
      <c r="BY80" s="1203"/>
      <c r="BZ80" s="1203"/>
      <c r="CA80" s="1203"/>
      <c r="CB80" s="1203"/>
      <c r="CC80" s="1203"/>
      <c r="CD80" s="1203"/>
      <c r="CE80" s="1203"/>
      <c r="CF80" s="1203"/>
      <c r="CG80" s="1203"/>
      <c r="CH80" s="1203"/>
      <c r="CI80" s="1203"/>
      <c r="CJ80" s="1203"/>
      <c r="CK80" s="1203"/>
      <c r="CL80" s="1203"/>
      <c r="CM80" s="1203"/>
      <c r="CN80" s="1203"/>
      <c r="CO80" s="1203"/>
      <c r="CP80" s="1203"/>
      <c r="CQ80" s="1203"/>
      <c r="CR80" s="1203"/>
      <c r="CS80" s="1203"/>
      <c r="CT80" s="1203"/>
      <c r="CU80" s="1203"/>
      <c r="CV80" s="1203"/>
      <c r="CW80" s="1203"/>
      <c r="CX80" s="1203"/>
      <c r="CY80" s="1203"/>
      <c r="CZ80" s="1203"/>
      <c r="DA80" s="1203"/>
      <c r="DB80" s="1203"/>
      <c r="DC80" s="1203"/>
    </row>
    <row r="81" spans="2:109" ht="13" x14ac:dyDescent="0.2">
      <c r="B81" s="247"/>
    </row>
    <row r="82" spans="2:109" ht="16.5" x14ac:dyDescent="0.2">
      <c r="B82" s="247"/>
      <c r="K82" s="1202"/>
      <c r="L82" s="1202"/>
      <c r="M82" s="1202"/>
      <c r="N82" s="1202"/>
      <c r="AQ82" s="1202"/>
      <c r="AR82" s="1202"/>
      <c r="AS82" s="1202"/>
      <c r="AT82" s="1202"/>
      <c r="BC82" s="1202"/>
      <c r="BD82" s="1202"/>
      <c r="BE82" s="1202"/>
      <c r="BF82" s="1202"/>
      <c r="BO82" s="1202"/>
      <c r="BP82" s="1202"/>
      <c r="BQ82" s="1202"/>
      <c r="BR82" s="1202"/>
      <c r="CA82" s="1202"/>
      <c r="CB82" s="1202"/>
      <c r="CC82" s="1202"/>
      <c r="CD82" s="1202"/>
      <c r="CM82" s="1202"/>
      <c r="CN82" s="1202"/>
      <c r="CO82" s="1202"/>
      <c r="CP82" s="1202"/>
      <c r="CY82" s="1202"/>
      <c r="CZ82" s="1202"/>
      <c r="DA82" s="1202"/>
      <c r="DB82" s="1202"/>
      <c r="DC82" s="1202"/>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Ool1fCQKTrvRGm8+lqAkB6+hNfvrSShdkkzDHEcPg5ATggkHkVGHpVHjecltrABLRXV2BsZhFkCdVw7HfY0a9g==" saltValue="PTQM5lrKDXaIn/P3yrvtUg=="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F57:CM58"/>
    <mergeCell ref="CN57:CU58"/>
    <mergeCell ref="CV57:DC58"/>
    <mergeCell ref="CN53:CU54"/>
    <mergeCell ref="I51:J52"/>
    <mergeCell ref="K51:K52"/>
    <mergeCell ref="L51:L52"/>
    <mergeCell ref="M51:M52"/>
    <mergeCell ref="N51:N52"/>
    <mergeCell ref="I57:J58"/>
    <mergeCell ref="AN55:BA58"/>
    <mergeCell ref="BB55:BO56"/>
    <mergeCell ref="BP55:BW56"/>
    <mergeCell ref="G51:H54"/>
    <mergeCell ref="BP57:BW58"/>
    <mergeCell ref="BX57:CE58"/>
    <mergeCell ref="K57:K58"/>
    <mergeCell ref="G55:H58"/>
    <mergeCell ref="I55:J56"/>
    <mergeCell ref="K55:K56"/>
    <mergeCell ref="L55:L56"/>
    <mergeCell ref="M55:M56"/>
    <mergeCell ref="N55:N56"/>
    <mergeCell ref="L57:L58"/>
    <mergeCell ref="M57:M58"/>
    <mergeCell ref="N57:N58"/>
    <mergeCell ref="BB57:BO58"/>
    <mergeCell ref="I53:J54"/>
    <mergeCell ref="K53:K54"/>
    <mergeCell ref="L53:L54"/>
    <mergeCell ref="M53:M54"/>
    <mergeCell ref="N53:N54"/>
    <mergeCell ref="BB53:BO54"/>
    <mergeCell ref="AN51:BA54"/>
    <mergeCell ref="BB51:BO52"/>
    <mergeCell ref="BP51:BW52"/>
    <mergeCell ref="BX51:CE52"/>
    <mergeCell ref="CF51:CM5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4D7F-E062-4B16-9F4C-41DC73A17139}">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c8xChvh/h9Ise+SuH6gjmd21dqeb5fGMu1h/Pwt2b5m3aD3uglnG/T+Y05Poy8N4Sd/19gB8KfUJHF5zyftAsw==" saltValue="EayiaDH2Tz6S6iG23X0wy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05BCB-F770-45CA-906B-90747A12BCC4}">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Z84W+lzS2DlPXF7WcC5JMqCrn9oc6j71CavylahUzJiH5JFG9qpIRFNGyKFFmhj+zK8Wl/bwKqkrxfEOZNCC4A==" saltValue="5YZAx0GdLGOlra+trAcvL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42425</v>
      </c>
      <c r="E3" s="142"/>
      <c r="F3" s="143">
        <v>44161</v>
      </c>
      <c r="G3" s="144"/>
      <c r="H3" s="145"/>
    </row>
    <row r="4" spans="1:8" x14ac:dyDescent="0.2">
      <c r="A4" s="146"/>
      <c r="B4" s="147"/>
      <c r="C4" s="148"/>
      <c r="D4" s="149">
        <v>22843</v>
      </c>
      <c r="E4" s="150"/>
      <c r="F4" s="151">
        <v>23644</v>
      </c>
      <c r="G4" s="152"/>
      <c r="H4" s="153"/>
    </row>
    <row r="5" spans="1:8" x14ac:dyDescent="0.2">
      <c r="A5" s="134" t="s">
        <v>517</v>
      </c>
      <c r="B5" s="139"/>
      <c r="C5" s="140"/>
      <c r="D5" s="141">
        <v>44104</v>
      </c>
      <c r="E5" s="142"/>
      <c r="F5" s="143">
        <v>43955</v>
      </c>
      <c r="G5" s="144"/>
      <c r="H5" s="145"/>
    </row>
    <row r="6" spans="1:8" x14ac:dyDescent="0.2">
      <c r="A6" s="146"/>
      <c r="B6" s="147"/>
      <c r="C6" s="148"/>
      <c r="D6" s="149">
        <v>35265</v>
      </c>
      <c r="E6" s="150"/>
      <c r="F6" s="151">
        <v>21318</v>
      </c>
      <c r="G6" s="152"/>
      <c r="H6" s="153"/>
    </row>
    <row r="7" spans="1:8" x14ac:dyDescent="0.2">
      <c r="A7" s="134" t="s">
        <v>518</v>
      </c>
      <c r="B7" s="139"/>
      <c r="C7" s="140"/>
      <c r="D7" s="141">
        <v>35427</v>
      </c>
      <c r="E7" s="142"/>
      <c r="F7" s="143">
        <v>41921</v>
      </c>
      <c r="G7" s="144"/>
      <c r="H7" s="145"/>
    </row>
    <row r="8" spans="1:8" x14ac:dyDescent="0.2">
      <c r="A8" s="146"/>
      <c r="B8" s="147"/>
      <c r="C8" s="148"/>
      <c r="D8" s="149">
        <v>21484</v>
      </c>
      <c r="E8" s="150"/>
      <c r="F8" s="151">
        <v>21655</v>
      </c>
      <c r="G8" s="152"/>
      <c r="H8" s="153"/>
    </row>
    <row r="9" spans="1:8" x14ac:dyDescent="0.2">
      <c r="A9" s="134" t="s">
        <v>519</v>
      </c>
      <c r="B9" s="139"/>
      <c r="C9" s="140"/>
      <c r="D9" s="141">
        <v>66475</v>
      </c>
      <c r="E9" s="142"/>
      <c r="F9" s="143">
        <v>44585</v>
      </c>
      <c r="G9" s="144"/>
      <c r="H9" s="145"/>
    </row>
    <row r="10" spans="1:8" x14ac:dyDescent="0.2">
      <c r="A10" s="146"/>
      <c r="B10" s="147"/>
      <c r="C10" s="148"/>
      <c r="D10" s="149">
        <v>48282</v>
      </c>
      <c r="E10" s="150"/>
      <c r="F10" s="151">
        <v>23077</v>
      </c>
      <c r="G10" s="152"/>
      <c r="H10" s="153"/>
    </row>
    <row r="11" spans="1:8" x14ac:dyDescent="0.2">
      <c r="A11" s="134" t="s">
        <v>520</v>
      </c>
      <c r="B11" s="139"/>
      <c r="C11" s="140"/>
      <c r="D11" s="141">
        <v>85569</v>
      </c>
      <c r="E11" s="142"/>
      <c r="F11" s="143">
        <v>49779</v>
      </c>
      <c r="G11" s="144"/>
      <c r="H11" s="145"/>
    </row>
    <row r="12" spans="1:8" x14ac:dyDescent="0.2">
      <c r="A12" s="146"/>
      <c r="B12" s="147"/>
      <c r="C12" s="154"/>
      <c r="D12" s="149">
        <v>68253</v>
      </c>
      <c r="E12" s="150"/>
      <c r="F12" s="151">
        <v>28921</v>
      </c>
      <c r="G12" s="152"/>
      <c r="H12" s="153"/>
    </row>
    <row r="13" spans="1:8" x14ac:dyDescent="0.2">
      <c r="A13" s="134"/>
      <c r="B13" s="139"/>
      <c r="C13" s="140"/>
      <c r="D13" s="141">
        <v>54800</v>
      </c>
      <c r="E13" s="142"/>
      <c r="F13" s="143">
        <v>44880</v>
      </c>
      <c r="G13" s="155"/>
      <c r="H13" s="145"/>
    </row>
    <row r="14" spans="1:8" x14ac:dyDescent="0.2">
      <c r="A14" s="146"/>
      <c r="B14" s="147"/>
      <c r="C14" s="148"/>
      <c r="D14" s="149">
        <v>39225</v>
      </c>
      <c r="E14" s="150"/>
      <c r="F14" s="151">
        <v>23723</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7.07</v>
      </c>
      <c r="C19" s="156">
        <f>ROUND(VALUE(SUBSTITUTE(実質収支比率等に係る経年分析!G$48,"▲","-")),2)</f>
        <v>9.6199999999999992</v>
      </c>
      <c r="D19" s="156">
        <f>ROUND(VALUE(SUBSTITUTE(実質収支比率等に係る経年分析!H$48,"▲","-")),2)</f>
        <v>10.18</v>
      </c>
      <c r="E19" s="156">
        <f>ROUND(VALUE(SUBSTITUTE(実質収支比率等に係る経年分析!I$48,"▲","-")),2)</f>
        <v>6.93</v>
      </c>
      <c r="F19" s="156">
        <f>ROUND(VALUE(SUBSTITUTE(実質収支比率等に係る経年分析!J$48,"▲","-")),2)</f>
        <v>7.45</v>
      </c>
    </row>
    <row r="20" spans="1:11" x14ac:dyDescent="0.2">
      <c r="A20" s="156" t="s">
        <v>53</v>
      </c>
      <c r="B20" s="156">
        <f>ROUND(VALUE(SUBSTITUTE(実質収支比率等に係る経年分析!F$47,"▲","-")),2)</f>
        <v>16.61</v>
      </c>
      <c r="C20" s="156">
        <f>ROUND(VALUE(SUBSTITUTE(実質収支比率等に係る経年分析!G$47,"▲","-")),2)</f>
        <v>16.54</v>
      </c>
      <c r="D20" s="156">
        <f>ROUND(VALUE(SUBSTITUTE(実質収支比率等に係る経年分析!H$47,"▲","-")),2)</f>
        <v>16.04</v>
      </c>
      <c r="E20" s="156">
        <f>ROUND(VALUE(SUBSTITUTE(実質収支比率等に係る経年分析!I$47,"▲","-")),2)</f>
        <v>15.43</v>
      </c>
      <c r="F20" s="156">
        <f>ROUND(VALUE(SUBSTITUTE(実質収支比率等に係る経年分析!J$47,"▲","-")),2)</f>
        <v>11.33</v>
      </c>
    </row>
    <row r="21" spans="1:11" x14ac:dyDescent="0.2">
      <c r="A21" s="156" t="s">
        <v>54</v>
      </c>
      <c r="B21" s="156">
        <f>IF(ISNUMBER(VALUE(SUBSTITUTE(実質収支比率等に係る経年分析!F$49,"▲","-"))),ROUND(VALUE(SUBSTITUTE(実質収支比率等に係る経年分析!F$49,"▲","-")),2),NA())</f>
        <v>-0.8</v>
      </c>
      <c r="C21" s="156">
        <f>IF(ISNUMBER(VALUE(SUBSTITUTE(実質収支比率等に係る経年分析!G$49,"▲","-"))),ROUND(VALUE(SUBSTITUTE(実質収支比率等に係る経年分析!G$49,"▲","-")),2),NA())</f>
        <v>1.98</v>
      </c>
      <c r="D21" s="156">
        <f>IF(ISNUMBER(VALUE(SUBSTITUTE(実質収支比率等に係る経年分析!H$49,"▲","-"))),ROUND(VALUE(SUBSTITUTE(実質収支比率等に係る経年分析!H$49,"▲","-")),2),NA())</f>
        <v>1.04</v>
      </c>
      <c r="E21" s="156">
        <f>IF(ISNUMBER(VALUE(SUBSTITUTE(実質収支比率等に係る経年分析!I$49,"▲","-"))),ROUND(VALUE(SUBSTITUTE(実質収支比率等に係る経年分析!I$49,"▲","-")),2),NA())</f>
        <v>-2.93</v>
      </c>
      <c r="F21" s="156">
        <f>IF(ISNUMBER(VALUE(SUBSTITUTE(実質収支比率等に係る経年分析!J$49,"▲","-"))),ROUND(VALUE(SUBSTITUTE(実質収支比率等に係る経年分析!J$49,"▲","-")),2),NA())</f>
        <v>-2.86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0.15</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0.71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0.53</v>
      </c>
    </row>
    <row r="34" spans="1:16" x14ac:dyDescent="0.2">
      <c r="A34" s="157" t="str">
        <f>IF(連結実質赤字比率に係る赤字・黒字の構成分析!C$36="",NA(),連結実質赤字比率に係る赤字・黒字の構成分析!C$36)</f>
        <v>介護保険(保険事業勘定)特別会計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1.25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1.1399999999999999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1.1000000000000001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1.32</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0.12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2.61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4.46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6.08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7.06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9.6199999999999992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10.18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6.93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7.45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2761</v>
      </c>
      <c r="E42" s="158"/>
      <c r="F42" s="158"/>
      <c r="G42" s="158">
        <f>'実質公債費比率（分子）の構造'!L$52</f>
        <v>2531</v>
      </c>
      <c r="H42" s="158"/>
      <c r="I42" s="158"/>
      <c r="J42" s="158">
        <f>'実質公債費比率（分子）の構造'!M$52</f>
        <v>2432</v>
      </c>
      <c r="K42" s="158"/>
      <c r="L42" s="158"/>
      <c r="M42" s="158">
        <f>'実質公債費比率（分子）の構造'!N$52</f>
        <v>2389</v>
      </c>
      <c r="N42" s="158"/>
      <c r="O42" s="158"/>
      <c r="P42" s="158">
        <f>'実質公債費比率（分子）の構造'!O$52</f>
        <v>2118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144</v>
      </c>
      <c r="C44" s="158"/>
      <c r="D44" s="158"/>
      <c r="E44" s="158">
        <f>'実質公債費比率（分子）の構造'!L$50</f>
        <v>96</v>
      </c>
      <c r="F44" s="158"/>
      <c r="G44" s="158"/>
      <c r="H44" s="158">
        <f>'実質公債費比率（分子）の構造'!M$50</f>
        <v>187</v>
      </c>
      <c r="I44" s="158"/>
      <c r="J44" s="158"/>
      <c r="K44" s="158">
        <f>'実質公債費比率（分子）の構造'!N$50</f>
        <v>94</v>
      </c>
      <c r="L44" s="158"/>
      <c r="M44" s="158"/>
      <c r="N44" s="158">
        <f>'実質公債費比率（分子）の構造'!O$50</f>
        <v>201</v>
      </c>
      <c r="O44" s="158"/>
      <c r="P44" s="158"/>
    </row>
    <row r="45" spans="1:16" x14ac:dyDescent="0.2">
      <c r="A45" s="158" t="s">
        <v>63</v>
      </c>
      <c r="B45" s="158">
        <f>'実質公債費比率（分子）の構造'!K$49</f>
        <v>19</v>
      </c>
      <c r="C45" s="158"/>
      <c r="D45" s="158"/>
      <c r="E45" s="158">
        <f>'実質公債費比率（分子）の構造'!L$49</f>
        <v>13</v>
      </c>
      <c r="F45" s="158"/>
      <c r="G45" s="158"/>
      <c r="H45" s="158">
        <f>'実質公債費比率（分子）の構造'!M$49</f>
        <v>85</v>
      </c>
      <c r="I45" s="158"/>
      <c r="J45" s="158"/>
      <c r="K45" s="158">
        <f>'実質公債費比率（分子）の構造'!N$49</f>
        <v>334</v>
      </c>
      <c r="L45" s="158"/>
      <c r="M45" s="158"/>
      <c r="N45" s="158">
        <f>'実質公債費比率（分子）の構造'!O$49</f>
        <v>309</v>
      </c>
      <c r="O45" s="158"/>
      <c r="P45" s="158"/>
    </row>
    <row r="46" spans="1:16" x14ac:dyDescent="0.2">
      <c r="A46" s="158" t="s">
        <v>64</v>
      </c>
      <c r="B46" s="158">
        <f>'実質公債費比率（分子）の構造'!K$48</f>
        <v>423</v>
      </c>
      <c r="C46" s="158"/>
      <c r="D46" s="158"/>
      <c r="E46" s="158">
        <f>'実質公債費比率（分子）の構造'!L$48</f>
        <v>265</v>
      </c>
      <c r="F46" s="158"/>
      <c r="G46" s="158"/>
      <c r="H46" s="158">
        <f>'実質公債費比率（分子）の構造'!M$48</f>
        <v>273</v>
      </c>
      <c r="I46" s="158"/>
      <c r="J46" s="158"/>
      <c r="K46" s="158">
        <f>'実質公債費比率（分子）の構造'!N$48</f>
        <v>275</v>
      </c>
      <c r="L46" s="158"/>
      <c r="M46" s="158"/>
      <c r="N46" s="158">
        <f>'実質公債費比率（分子）の構造'!O$48</f>
        <v>165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1982</v>
      </c>
      <c r="C49" s="158"/>
      <c r="D49" s="158"/>
      <c r="E49" s="158">
        <f>'実質公債費比率（分子）の構造'!L$45</f>
        <v>2172</v>
      </c>
      <c r="F49" s="158"/>
      <c r="G49" s="158"/>
      <c r="H49" s="158">
        <f>'実質公債費比率（分子）の構造'!M$45</f>
        <v>2236</v>
      </c>
      <c r="I49" s="158"/>
      <c r="J49" s="158"/>
      <c r="K49" s="158">
        <f>'実質公債費比率（分子）の構造'!N$45</f>
        <v>2241</v>
      </c>
      <c r="L49" s="158"/>
      <c r="M49" s="158"/>
      <c r="N49" s="158">
        <f>'実質公債費比率（分子）の構造'!O$45</f>
        <v>2215</v>
      </c>
      <c r="O49" s="158"/>
      <c r="P49" s="158"/>
    </row>
    <row r="50" spans="1:16" x14ac:dyDescent="0.2">
      <c r="A50" s="158" t="s">
        <v>67</v>
      </c>
      <c r="B50" s="158" t="e">
        <f>NA()</f>
        <v>#N/A</v>
      </c>
      <c r="C50" s="158">
        <f>IF(ISNUMBER('実質公債費比率（分子）の構造'!K$53),'実質公債費比率（分子）の構造'!K$53,NA())</f>
        <v>-193</v>
      </c>
      <c r="D50" s="158" t="e">
        <f>NA()</f>
        <v>#N/A</v>
      </c>
      <c r="E50" s="158" t="e">
        <f>NA()</f>
        <v>#N/A</v>
      </c>
      <c r="F50" s="158">
        <f>IF(ISNUMBER('実質公債費比率（分子）の構造'!L$53),'実質公債費比率（分子）の構造'!L$53,NA())</f>
        <v>15</v>
      </c>
      <c r="G50" s="158" t="e">
        <f>NA()</f>
        <v>#N/A</v>
      </c>
      <c r="H50" s="158" t="e">
        <f>NA()</f>
        <v>#N/A</v>
      </c>
      <c r="I50" s="158">
        <f>IF(ISNUMBER('実質公債費比率（分子）の構造'!M$53),'実質公債費比率（分子）の構造'!M$53,NA())</f>
        <v>349</v>
      </c>
      <c r="J50" s="158" t="e">
        <f>NA()</f>
        <v>#N/A</v>
      </c>
      <c r="K50" s="158" t="e">
        <f>NA()</f>
        <v>#N/A</v>
      </c>
      <c r="L50" s="158">
        <f>IF(ISNUMBER('実質公債費比率（分子）の構造'!N$53),'実質公債費比率（分子）の構造'!N$53,NA())</f>
        <v>555</v>
      </c>
      <c r="M50" s="158" t="e">
        <f>NA()</f>
        <v>#N/A</v>
      </c>
      <c r="N50" s="158" t="e">
        <f>NA()</f>
        <v>#N/A</v>
      </c>
      <c r="O50" s="158">
        <f>IF(ISNUMBER('実質公債費比率（分子）の構造'!O$53),'実質公債費比率（分子）の構造'!O$53,NA())</f>
        <v>772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12010</v>
      </c>
      <c r="E56" s="157"/>
      <c r="F56" s="157"/>
      <c r="G56" s="157">
        <f>'将来負担比率（分子）の構造'!J$52</f>
        <v>10802</v>
      </c>
      <c r="H56" s="157"/>
      <c r="I56" s="157"/>
      <c r="J56" s="157">
        <f>'将来負担比率（分子）の構造'!K$52</f>
        <v>9738</v>
      </c>
      <c r="K56" s="157"/>
      <c r="L56" s="157"/>
      <c r="M56" s="157">
        <f>'将来負担比率（分子）の構造'!L$52</f>
        <v>8899</v>
      </c>
      <c r="N56" s="157"/>
      <c r="O56" s="157"/>
      <c r="P56" s="157">
        <f>'将来負担比率（分子）の構造'!M$52</f>
        <v>8153</v>
      </c>
    </row>
    <row r="57" spans="1:16" x14ac:dyDescent="0.2">
      <c r="A57" s="157" t="s">
        <v>42</v>
      </c>
      <c r="B57" s="157"/>
      <c r="C57" s="157"/>
      <c r="D57" s="157">
        <f>'将来負担比率（分子）の構造'!I$51</f>
        <v>11528</v>
      </c>
      <c r="E57" s="157"/>
      <c r="F57" s="157"/>
      <c r="G57" s="157">
        <f>'将来負担比率（分子）の構造'!J$51</f>
        <v>10767</v>
      </c>
      <c r="H57" s="157"/>
      <c r="I57" s="157"/>
      <c r="J57" s="157">
        <f>'将来負担比率（分子）の構造'!K$51</f>
        <v>10322</v>
      </c>
      <c r="K57" s="157"/>
      <c r="L57" s="157"/>
      <c r="M57" s="157">
        <f>'将来負担比率（分子）の構造'!L$51</f>
        <v>10141</v>
      </c>
      <c r="N57" s="157"/>
      <c r="O57" s="157"/>
      <c r="P57" s="157">
        <f>'将来負担比率（分子）の構造'!M$51</f>
        <v>10022</v>
      </c>
    </row>
    <row r="58" spans="1:16" x14ac:dyDescent="0.2">
      <c r="A58" s="157" t="s">
        <v>41</v>
      </c>
      <c r="B58" s="157"/>
      <c r="C58" s="157"/>
      <c r="D58" s="157">
        <f>'将来負担比率（分子）の構造'!I$50</f>
        <v>11768</v>
      </c>
      <c r="E58" s="157"/>
      <c r="F58" s="157"/>
      <c r="G58" s="157">
        <f>'将来負担比率（分子）の構造'!J$50</f>
        <v>12557</v>
      </c>
      <c r="H58" s="157"/>
      <c r="I58" s="157"/>
      <c r="J58" s="157">
        <f>'将来負担比率（分子）の構造'!K$50</f>
        <v>13038</v>
      </c>
      <c r="K58" s="157"/>
      <c r="L58" s="157"/>
      <c r="M58" s="157">
        <f>'将来負担比率（分子）の構造'!L$50</f>
        <v>14036</v>
      </c>
      <c r="N58" s="157"/>
      <c r="O58" s="157"/>
      <c r="P58" s="157">
        <f>'将来負担比率（分子）の構造'!M$50</f>
        <v>10051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4751</v>
      </c>
      <c r="C62" s="157"/>
      <c r="D62" s="157"/>
      <c r="E62" s="157">
        <f>'将来負担比率（分子）の構造'!J$45</f>
        <v>4768</v>
      </c>
      <c r="F62" s="157"/>
      <c r="G62" s="157"/>
      <c r="H62" s="157">
        <f>'将来負担比率（分子）の構造'!K$45</f>
        <v>4802</v>
      </c>
      <c r="I62" s="157"/>
      <c r="J62" s="157"/>
      <c r="K62" s="157">
        <f>'将来負担比率（分子）の構造'!L$45</f>
        <v>4903</v>
      </c>
      <c r="L62" s="157"/>
      <c r="M62" s="157"/>
      <c r="N62" s="157">
        <f>'将来負担比率（分子）の構造'!M$45</f>
        <v>4912</v>
      </c>
      <c r="O62" s="157"/>
      <c r="P62" s="157"/>
    </row>
    <row r="63" spans="1:16" x14ac:dyDescent="0.2">
      <c r="A63" s="157" t="s">
        <v>34</v>
      </c>
      <c r="B63" s="157">
        <f>'将来負担比率（分子）の構造'!I$44</f>
        <v>3821</v>
      </c>
      <c r="C63" s="157"/>
      <c r="D63" s="157"/>
      <c r="E63" s="157">
        <f>'将来負担比率（分子）の構造'!J$44</f>
        <v>3812</v>
      </c>
      <c r="F63" s="157"/>
      <c r="G63" s="157"/>
      <c r="H63" s="157">
        <f>'将来負担比率（分子）の構造'!K$44</f>
        <v>3736</v>
      </c>
      <c r="I63" s="157"/>
      <c r="J63" s="157"/>
      <c r="K63" s="157">
        <f>'将来負担比率（分子）の構造'!L$44</f>
        <v>3420</v>
      </c>
      <c r="L63" s="157"/>
      <c r="M63" s="157"/>
      <c r="N63" s="157">
        <f>'将来負担比率（分子）の構造'!M$44</f>
        <v>3103</v>
      </c>
      <c r="O63" s="157"/>
      <c r="P63" s="157"/>
    </row>
    <row r="64" spans="1:16" x14ac:dyDescent="0.2">
      <c r="A64" s="157" t="s">
        <v>33</v>
      </c>
      <c r="B64" s="157">
        <f>'将来負担比率（分子）の構造'!I$43</f>
        <v>4148</v>
      </c>
      <c r="C64" s="157"/>
      <c r="D64" s="157"/>
      <c r="E64" s="157">
        <f>'将来負担比率（分子）の構造'!J$43</f>
        <v>2298</v>
      </c>
      <c r="F64" s="157"/>
      <c r="G64" s="157"/>
      <c r="H64" s="157">
        <f>'将来負担比率（分子）の構造'!K$43</f>
        <v>2162</v>
      </c>
      <c r="I64" s="157"/>
      <c r="J64" s="157"/>
      <c r="K64" s="157">
        <f>'将来負担比率（分子）の構造'!L$43</f>
        <v>2162</v>
      </c>
      <c r="L64" s="157"/>
      <c r="M64" s="157"/>
      <c r="N64" s="157">
        <f>'将来負担比率（分子）の構造'!M$43</f>
        <v>2323</v>
      </c>
      <c r="O64" s="157"/>
      <c r="P64" s="157"/>
    </row>
    <row r="65" spans="1:16" x14ac:dyDescent="0.2">
      <c r="A65" s="157" t="s">
        <v>32</v>
      </c>
      <c r="B65" s="157">
        <f>'将来負担比率（分子）の構造'!I$42</f>
        <v>1935</v>
      </c>
      <c r="C65" s="157"/>
      <c r="D65" s="157"/>
      <c r="E65" s="157">
        <f>'将来負担比率（分子）の構造'!J$42</f>
        <v>1852</v>
      </c>
      <c r="F65" s="157"/>
      <c r="G65" s="157"/>
      <c r="H65" s="157">
        <f>'将来負担比率（分子）の構造'!K$42</f>
        <v>1753</v>
      </c>
      <c r="I65" s="157"/>
      <c r="J65" s="157"/>
      <c r="K65" s="157">
        <f>'将来負担比率（分子）の構造'!L$42</f>
        <v>1775</v>
      </c>
      <c r="L65" s="157"/>
      <c r="M65" s="157"/>
      <c r="N65" s="157">
        <f>'将来負担比率（分子）の構造'!M$42</f>
        <v>3560</v>
      </c>
      <c r="O65" s="157"/>
      <c r="P65" s="157"/>
    </row>
    <row r="66" spans="1:16" x14ac:dyDescent="0.2">
      <c r="A66" s="157" t="s">
        <v>31</v>
      </c>
      <c r="B66" s="157">
        <f>'将来負担比率（分子）の構造'!I$41</f>
        <v>20269</v>
      </c>
      <c r="C66" s="157"/>
      <c r="D66" s="157"/>
      <c r="E66" s="157">
        <f>'将来負担比率（分子）の構造'!J$41</f>
        <v>22738</v>
      </c>
      <c r="F66" s="157"/>
      <c r="G66" s="157"/>
      <c r="H66" s="157">
        <f>'将来負担比率（分子）の構造'!K$41</f>
        <v>22570</v>
      </c>
      <c r="I66" s="157"/>
      <c r="J66" s="157"/>
      <c r="K66" s="157">
        <f>'将来負担比率（分子）の構造'!L$41</f>
        <v>24710</v>
      </c>
      <c r="L66" s="157"/>
      <c r="M66" s="157"/>
      <c r="N66" s="157">
        <f>'将来負担比率（分子）の構造'!M$41</f>
        <v>28838</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1344</v>
      </c>
      <c r="G67" s="157" t="e">
        <f>NA()</f>
        <v>#N/A</v>
      </c>
      <c r="H67" s="157" t="e">
        <f>NA()</f>
        <v>#N/A</v>
      </c>
      <c r="I67" s="157">
        <f>IF(ISNUMBER('将来負担比率（分子）の構造'!K$53), IF('将来負担比率（分子）の構造'!K$53 &lt; 0, 0, '将来負担比率（分子）の構造'!K$53), NA())</f>
        <v>1925</v>
      </c>
      <c r="J67" s="157" t="e">
        <f>NA()</f>
        <v>#N/A</v>
      </c>
      <c r="K67" s="157" t="e">
        <f>NA()</f>
        <v>#N/A</v>
      </c>
      <c r="L67" s="157">
        <f>IF(ISNUMBER('将来負担比率（分子）の構造'!L$53), IF('将来負担比率（分子）の構造'!L$53 &lt; 0, 0, '将来負担比率（分子）の構造'!L$53), NA())</f>
        <v>3894</v>
      </c>
      <c r="M67" s="157" t="e">
        <f>NA()</f>
        <v>#N/A</v>
      </c>
      <c r="N67" s="157" t="e">
        <f>NA()</f>
        <v>#N/A</v>
      </c>
      <c r="O67" s="157">
        <f>IF(ISNUMBER('将来負担比率（分子）の構造'!M$53), IF('将来負担比率（分子）の構造'!M$53 &lt; 0, 0, '将来負担比率（分子）の構造'!M$53), NA())</f>
        <v>14511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4136</v>
      </c>
      <c r="C72" s="161">
        <f>基金残高に係る経年分析!G55</f>
        <v>4125</v>
      </c>
      <c r="D72" s="161">
        <f>基金残高に係る経年分析!H55</f>
        <v>3130</v>
      </c>
    </row>
    <row r="73" spans="1:16" x14ac:dyDescent="0.2">
      <c r="A73" s="160" t="s">
        <v>74</v>
      </c>
      <c r="B73" s="161">
        <f>基金残高に係る経年分析!F56</f>
        <v>3</v>
      </c>
      <c r="C73" s="161">
        <f>基金残高に係る経年分析!G56</f>
        <v>3</v>
      </c>
      <c r="D73" s="161">
        <f>基金残高に係る経年分析!H56</f>
        <v>3</v>
      </c>
    </row>
    <row r="74" spans="1:16" x14ac:dyDescent="0.2">
      <c r="A74" s="160" t="s">
        <v>75</v>
      </c>
      <c r="B74" s="161">
        <f>基金残高に係る経年分析!F57</f>
        <v>9606</v>
      </c>
      <c r="C74" s="161">
        <f>基金残高に係る経年分析!G57</f>
        <v>10660</v>
      </c>
      <c r="D74" s="161">
        <f>基金残高に係る経年分析!H57</f>
        <v>6912</v>
      </c>
    </row>
  </sheetData>
  <sheetProtection algorithmName="SHA-512" hashValue="a8qETO8m3Oiv2JCg3MibTjcdqtRxeQcSKwFA1BVZRADKuwab+fHxv+yiKAMY+P/zL94p0JKJaqYGsjIgG2HGVQ==" saltValue="WpSYnclsykmJG5DUrFTUk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17</vt:i4>
      </vt:variant>
    </vt:vector>
  </HeadingPairs>
  <TitlesOfParts>
    <vt:vector baseType="lpstr" size="17">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2026-03-17T04:27:10Z</cp:lastPrinted>
  <dcterms:created xsi:type="dcterms:W3CDTF">2026-02-23T05:55:13Z</dcterms:created>
  <dcterms:modified xsi:type="dcterms:W3CDTF">2026-08-31T04:44:35Z</dcterms:modified>
</cp:coreProperties>
</file>