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kokubunji.sinnaibu.local\45まちづくり部\環境経営課\作業用フォルダ\環境計画係\06 具体施策\03 温暖化防止行動計画（脱炭素関係）\06　市域施策\01　太陽光発電機器等助成金\04 【太陽光】環境家計簿モニター\モニター報告\"/>
    </mc:Choice>
  </mc:AlternateContent>
  <xr:revisionPtr revIDLastSave="0" documentId="13_ncr:1_{1EB5DD21-E672-4813-8241-E0EB2297058E}" xr6:coauthVersionLast="47" xr6:coauthVersionMax="47" xr10:uidLastSave="{00000000-0000-0000-0000-000000000000}"/>
  <bookViews>
    <workbookView xWindow="-110" yWindow="-110" windowWidth="19420" windowHeight="10300" xr2:uid="{00000000-000D-0000-FFFF-FFFF00000000}"/>
  </bookViews>
  <sheets>
    <sheet name="【都市ガス用】記入用紙" sheetId="1" r:id="rId1"/>
    <sheet name="【LPガス用】記入用紙" sheetId="2" r:id="rId2"/>
    <sheet name="記入用紙 (記入例)" sheetId="3" r:id="rId3"/>
    <sheet name="コメント" sheetId="4" r:id="rId4"/>
  </sheets>
  <definedNames>
    <definedName name="_xlnm.Print_Area" localSheetId="1">【LPガス用】記入用紙!$A$1:$K$23</definedName>
    <definedName name="_xlnm.Print_Area" localSheetId="0">【都市ガス用】記入用紙!$A$1:$K$23</definedName>
    <definedName name="_xlnm.Print_Area" localSheetId="2">'記入用紙 (記入例)'!$A$1:$K$23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1" l="1"/>
  <c r="G18" i="1" s="1"/>
  <c r="G16" i="1"/>
  <c r="E20" i="1"/>
  <c r="G15" i="1"/>
  <c r="H15" i="1"/>
  <c r="H22" i="1"/>
  <c r="H22" i="3"/>
  <c r="G20" i="3"/>
  <c r="F20" i="3"/>
  <c r="G18" i="3"/>
  <c r="F18" i="3"/>
  <c r="E18" i="3"/>
  <c r="H18" i="3" s="1"/>
  <c r="H17" i="3"/>
  <c r="K16" i="3" s="1"/>
  <c r="F17" i="3"/>
  <c r="E17" i="3"/>
  <c r="G16" i="3"/>
  <c r="F16" i="3"/>
  <c r="I16" i="3" s="1"/>
  <c r="E16" i="3"/>
  <c r="H16" i="3" s="1"/>
  <c r="G15" i="3"/>
  <c r="F15" i="3"/>
  <c r="E15" i="3"/>
  <c r="H15" i="3" s="1"/>
  <c r="K14" i="3" s="1"/>
  <c r="G14" i="3"/>
  <c r="F14" i="3"/>
  <c r="E14" i="3"/>
  <c r="H14" i="3" s="1"/>
  <c r="H13" i="3"/>
  <c r="H12" i="3"/>
  <c r="K12" i="3" s="1"/>
  <c r="H11" i="3"/>
  <c r="K10" i="3"/>
  <c r="H10" i="3"/>
  <c r="I10" i="3" s="1"/>
  <c r="G9" i="3"/>
  <c r="F9" i="3"/>
  <c r="E9" i="3"/>
  <c r="E20" i="3" s="1"/>
  <c r="G8" i="3"/>
  <c r="G19" i="3" s="1"/>
  <c r="F8" i="3"/>
  <c r="E8" i="3"/>
  <c r="H8" i="3" s="1"/>
  <c r="H7" i="3"/>
  <c r="K6" i="3" s="1"/>
  <c r="H6" i="3"/>
  <c r="I6" i="3" s="1"/>
  <c r="H5" i="3"/>
  <c r="H4" i="3"/>
  <c r="I4" i="3" s="1"/>
  <c r="H22" i="2"/>
  <c r="G19" i="2"/>
  <c r="F19" i="2"/>
  <c r="E19" i="2"/>
  <c r="H19" i="2" s="1"/>
  <c r="F17" i="2"/>
  <c r="F18" i="2" s="1"/>
  <c r="E17" i="2"/>
  <c r="E18" i="2" s="1"/>
  <c r="H18" i="2" s="1"/>
  <c r="G16" i="2"/>
  <c r="G18" i="2" s="1"/>
  <c r="F16" i="2"/>
  <c r="E16" i="2"/>
  <c r="H16" i="2" s="1"/>
  <c r="G15" i="2"/>
  <c r="H15" i="2" s="1"/>
  <c r="K14" i="2" s="1"/>
  <c r="F15" i="2"/>
  <c r="E15" i="2"/>
  <c r="G14" i="2"/>
  <c r="F14" i="2"/>
  <c r="I14" i="2" s="1"/>
  <c r="E14" i="2"/>
  <c r="H14" i="2" s="1"/>
  <c r="H13" i="2"/>
  <c r="K12" i="2"/>
  <c r="H12" i="2"/>
  <c r="I12" i="2" s="1"/>
  <c r="H11" i="2"/>
  <c r="H10" i="2"/>
  <c r="K10" i="2" s="1"/>
  <c r="G9" i="2"/>
  <c r="G20" i="2" s="1"/>
  <c r="G21" i="2" s="1"/>
  <c r="F9" i="2"/>
  <c r="F20" i="2" s="1"/>
  <c r="F21" i="2" s="1"/>
  <c r="E9" i="2"/>
  <c r="H9" i="2" s="1"/>
  <c r="G8" i="2"/>
  <c r="H8" i="2" s="1"/>
  <c r="I8" i="2" s="1"/>
  <c r="F8" i="2"/>
  <c r="E8" i="2"/>
  <c r="H7" i="2"/>
  <c r="H6" i="2"/>
  <c r="K6" i="2" s="1"/>
  <c r="H5" i="2"/>
  <c r="H4" i="2"/>
  <c r="I4" i="2" s="1"/>
  <c r="G19" i="1"/>
  <c r="F19" i="1"/>
  <c r="F17" i="1"/>
  <c r="F18" i="1" s="1"/>
  <c r="E17" i="1"/>
  <c r="F16" i="1"/>
  <c r="E16" i="1"/>
  <c r="F15" i="1"/>
  <c r="E15" i="1"/>
  <c r="G14" i="1"/>
  <c r="F14" i="1"/>
  <c r="I14" i="1" s="1"/>
  <c r="E14" i="1"/>
  <c r="H14" i="1" s="1"/>
  <c r="H13" i="1"/>
  <c r="K12" i="1" s="1"/>
  <c r="I12" i="1"/>
  <c r="H12" i="1"/>
  <c r="H11" i="1"/>
  <c r="H10" i="1"/>
  <c r="I10" i="1" s="1"/>
  <c r="G9" i="1"/>
  <c r="G20" i="1" s="1"/>
  <c r="G21" i="1" s="1"/>
  <c r="F9" i="1"/>
  <c r="F20" i="1" s="1"/>
  <c r="F21" i="1" s="1"/>
  <c r="E9" i="1"/>
  <c r="G8" i="1"/>
  <c r="F8" i="1"/>
  <c r="E8" i="1"/>
  <c r="E19" i="1" s="1"/>
  <c r="H19" i="1" s="1"/>
  <c r="H7" i="1"/>
  <c r="H6" i="1"/>
  <c r="I6" i="1" s="1"/>
  <c r="H5" i="1"/>
  <c r="K4" i="1"/>
  <c r="I4" i="1"/>
  <c r="H4" i="1"/>
  <c r="H17" i="1" l="1"/>
  <c r="K14" i="1"/>
  <c r="K8" i="2"/>
  <c r="I19" i="1"/>
  <c r="I16" i="2"/>
  <c r="I14" i="3"/>
  <c r="I8" i="3"/>
  <c r="F21" i="3"/>
  <c r="E21" i="3"/>
  <c r="H20" i="3"/>
  <c r="K19" i="3" s="1"/>
  <c r="G21" i="3"/>
  <c r="E21" i="1"/>
  <c r="H21" i="1" s="1"/>
  <c r="H20" i="1"/>
  <c r="I19" i="2"/>
  <c r="K6" i="1"/>
  <c r="E19" i="3"/>
  <c r="H19" i="3" s="1"/>
  <c r="K4" i="3"/>
  <c r="K10" i="1"/>
  <c r="E18" i="1"/>
  <c r="H18" i="1" s="1"/>
  <c r="I10" i="2"/>
  <c r="E20" i="2"/>
  <c r="H17" i="2"/>
  <c r="K16" i="2" s="1"/>
  <c r="H9" i="3"/>
  <c r="K8" i="3" s="1"/>
  <c r="K4" i="2"/>
  <c r="H9" i="1"/>
  <c r="K8" i="1" s="1"/>
  <c r="F19" i="3"/>
  <c r="H8" i="1"/>
  <c r="I8" i="1" s="1"/>
  <c r="H16" i="1"/>
  <c r="I16" i="1" s="1"/>
  <c r="I12" i="3"/>
  <c r="I6" i="2"/>
  <c r="E21" i="2" l="1"/>
  <c r="H21" i="2" s="1"/>
  <c r="H20" i="2"/>
  <c r="K19" i="2" s="1"/>
  <c r="H21" i="3"/>
  <c r="I19" i="3"/>
</calcChain>
</file>

<file path=xl/sharedStrings.xml><?xml version="1.0" encoding="utf-8"?>
<sst xmlns="http://schemas.openxmlformats.org/spreadsheetml/2006/main" count="148" uniqueCount="35">
  <si>
    <t>　　     氏名 ：　</t>
    <rPh sb="7" eb="9">
      <t>シメイ</t>
    </rPh>
    <phoneticPr fontId="1"/>
  </si>
  <si>
    <t>　世帯人数　（　　人）</t>
    <rPh sb="9" eb="10">
      <t>ニン</t>
    </rPh>
    <phoneticPr fontId="1"/>
  </si>
  <si>
    <t>（都市ガス用）</t>
    <rPh sb="1" eb="3">
      <t>トシ</t>
    </rPh>
    <rPh sb="5" eb="6">
      <t>ヨウ</t>
    </rPh>
    <phoneticPr fontId="1"/>
  </si>
  <si>
    <r>
      <t>CO</t>
    </r>
    <r>
      <rPr>
        <vertAlign val="subscript"/>
        <sz val="12"/>
        <color indexed="18"/>
        <rFont val="UD デジタル 教科書体 NP-B"/>
        <family val="1"/>
        <charset val="128"/>
      </rPr>
      <t>2</t>
    </r>
    <r>
      <rPr>
        <sz val="12"/>
        <color indexed="18"/>
        <rFont val="UD デジタル 教科書体 NP-B"/>
        <family val="1"/>
        <charset val="128"/>
      </rPr>
      <t>排出量＝使用量×排出係数</t>
    </r>
    <rPh sb="3" eb="5">
      <t>ハイシュツ</t>
    </rPh>
    <rPh sb="5" eb="6">
      <t>リョウ</t>
    </rPh>
    <rPh sb="7" eb="10">
      <t>シヨウリョウ</t>
    </rPh>
    <rPh sb="11" eb="13">
      <t>ハイシュツ</t>
    </rPh>
    <rPh sb="13" eb="15">
      <t>ケイスウ</t>
    </rPh>
    <phoneticPr fontId="1"/>
  </si>
  <si>
    <t>　　　　月</t>
  </si>
  <si>
    <t>　　　　月</t>
    <rPh sb="4" eb="5">
      <t>ツキ</t>
    </rPh>
    <phoneticPr fontId="1"/>
  </si>
  <si>
    <t>期間合計</t>
    <rPh sb="0" eb="2">
      <t>キカン</t>
    </rPh>
    <rPh sb="2" eb="4">
      <t>ゴウケイ</t>
    </rPh>
    <phoneticPr fontId="1"/>
  </si>
  <si>
    <t>増減</t>
    <rPh sb="0" eb="2">
      <t>ゾウゲン</t>
    </rPh>
    <phoneticPr fontId="1"/>
  </si>
  <si>
    <t>昨年比（％）</t>
    <rPh sb="0" eb="2">
      <t>サクネン</t>
    </rPh>
    <rPh sb="2" eb="3">
      <t>ヒ</t>
    </rPh>
    <phoneticPr fontId="1"/>
  </si>
  <si>
    <t>電　　　気</t>
  </si>
  <si>
    <t>料　金</t>
  </si>
  <si>
    <t>前年</t>
    <rPh sb="0" eb="1">
      <t>マエ</t>
    </rPh>
    <phoneticPr fontId="1"/>
  </si>
  <si>
    <t>（円）</t>
  </si>
  <si>
    <t>今年</t>
  </si>
  <si>
    <t>使用量</t>
  </si>
  <si>
    <t>（kWh）</t>
  </si>
  <si>
    <r>
      <t>CO</t>
    </r>
    <r>
      <rPr>
        <vertAlign val="subscript"/>
        <sz val="11"/>
        <color indexed="18"/>
        <rFont val="UD デジタル 教科書体 NP-B"/>
        <family val="1"/>
        <charset val="128"/>
      </rPr>
      <t>2</t>
    </r>
    <r>
      <rPr>
        <sz val="11"/>
        <color indexed="18"/>
        <rFont val="UD デジタル 教科書体 NP-B"/>
        <family val="1"/>
        <charset val="128"/>
      </rPr>
      <t>排出量</t>
    </r>
  </si>
  <si>
    <t>排出係数</t>
    <rPh sb="0" eb="2">
      <t>ハイシュツ</t>
    </rPh>
    <rPh sb="2" eb="4">
      <t>ケイスウ</t>
    </rPh>
    <phoneticPr fontId="1"/>
  </si>
  <si>
    <r>
      <t>kg-CO</t>
    </r>
    <r>
      <rPr>
        <vertAlign val="subscript"/>
        <sz val="9"/>
        <color indexed="18"/>
        <rFont val="UD デジタル 教科書体 NP-B"/>
        <family val="1"/>
        <charset val="128"/>
      </rPr>
      <t>2</t>
    </r>
  </si>
  <si>
    <r>
      <t xml:space="preserve"> ☆都市ガス</t>
    </r>
    <r>
      <rPr>
        <sz val="11"/>
        <color indexed="18"/>
        <rFont val="UD デジタル 教科書体 NP-B"/>
        <family val="1"/>
        <charset val="128"/>
      </rPr>
      <t>　</t>
    </r>
    <r>
      <rPr>
        <sz val="12"/>
        <color indexed="18"/>
        <rFont val="UD デジタル 教科書体 NP-B"/>
        <family val="1"/>
        <charset val="128"/>
      </rPr>
      <t>　</t>
    </r>
    <rPh sb="2" eb="4">
      <t>トシ</t>
    </rPh>
    <phoneticPr fontId="1"/>
  </si>
  <si>
    <t>（㎥）</t>
  </si>
  <si>
    <t>光熱費合計
（円）</t>
    <rPh sb="0" eb="1">
      <t>ヒカリ</t>
    </rPh>
    <rPh sb="7" eb="8">
      <t>エン</t>
    </rPh>
    <phoneticPr fontId="1"/>
  </si>
  <si>
    <t>月間増減額</t>
  </si>
  <si>
    <r>
      <t>CO</t>
    </r>
    <r>
      <rPr>
        <vertAlign val="subscript"/>
        <sz val="12"/>
        <color indexed="18"/>
        <rFont val="UD デジタル 教科書体 NP-B"/>
        <family val="1"/>
        <charset val="128"/>
      </rPr>
      <t>2</t>
    </r>
    <r>
      <rPr>
        <sz val="12"/>
        <color indexed="18"/>
        <rFont val="UD デジタル 教科書体 NP-B"/>
        <family val="1"/>
        <charset val="128"/>
      </rPr>
      <t>排出量合計
（kg-CO</t>
    </r>
    <r>
      <rPr>
        <vertAlign val="subscript"/>
        <sz val="12"/>
        <color indexed="18"/>
        <rFont val="UD デジタル 教科書体 NP-B"/>
        <family val="1"/>
        <charset val="128"/>
      </rPr>
      <t>2</t>
    </r>
    <r>
      <rPr>
        <sz val="12"/>
        <color indexed="18"/>
        <rFont val="UD デジタル 教科書体 NP-B"/>
        <family val="1"/>
        <charset val="128"/>
      </rPr>
      <t>）</t>
    </r>
  </si>
  <si>
    <t>今年</t>
  </si>
  <si>
    <t>発電量（kWh）</t>
    <rPh sb="0" eb="2">
      <t>ハツデン</t>
    </rPh>
    <rPh sb="2" eb="3">
      <t>リョウ</t>
    </rPh>
    <phoneticPr fontId="1"/>
  </si>
  <si>
    <t>※省エネへの取り組み状況、省エネのアイデア、ワットモニターを使ってみた感想、ご意見などお書きください。</t>
    <rPh sb="1" eb="2">
      <t>ショウ</t>
    </rPh>
    <rPh sb="6" eb="7">
      <t>ト</t>
    </rPh>
    <rPh sb="8" eb="9">
      <t>ク</t>
    </rPh>
    <rPh sb="10" eb="12">
      <t>ジョウキョウ</t>
    </rPh>
    <rPh sb="13" eb="14">
      <t>ショウ</t>
    </rPh>
    <rPh sb="30" eb="31">
      <t>ツカ</t>
    </rPh>
    <rPh sb="35" eb="37">
      <t>カンソウ</t>
    </rPh>
    <rPh sb="39" eb="41">
      <t>イケン</t>
    </rPh>
    <rPh sb="44" eb="45">
      <t>カ</t>
    </rPh>
    <phoneticPr fontId="1"/>
  </si>
  <si>
    <t>（LPガス用）</t>
    <rPh sb="5" eb="6">
      <t>ヨウ</t>
    </rPh>
    <phoneticPr fontId="1"/>
  </si>
  <si>
    <r>
      <t xml:space="preserve"> ☆LPガス</t>
    </r>
    <r>
      <rPr>
        <sz val="11"/>
        <color indexed="18"/>
        <rFont val="UD デジタル 教科書体 NP-B"/>
        <family val="1"/>
        <charset val="128"/>
      </rPr>
      <t>　</t>
    </r>
    <r>
      <rPr>
        <sz val="12"/>
        <color indexed="18"/>
        <rFont val="UD デジタル 教科書体 NP-B"/>
        <family val="1"/>
        <charset val="128"/>
      </rPr>
      <t>　</t>
    </r>
  </si>
  <si>
    <r>
      <t>　世帯人数　（　</t>
    </r>
    <r>
      <rPr>
        <sz val="11"/>
        <color rgb="FFFF0000"/>
        <rFont val="UD デジタル 教科書体 NP-B"/>
        <family val="1"/>
        <charset val="128"/>
      </rPr>
      <t>2</t>
    </r>
    <r>
      <rPr>
        <sz val="11"/>
        <rFont val="UD デジタル 教科書体 NP-B"/>
        <family val="1"/>
        <charset val="128"/>
      </rPr>
      <t xml:space="preserve"> 人）</t>
    </r>
    <rPh sb="10" eb="11">
      <t>ニン</t>
    </rPh>
    <phoneticPr fontId="1"/>
  </si>
  <si>
    <r>
      <t>　　</t>
    </r>
    <r>
      <rPr>
        <sz val="16"/>
        <color rgb="FFFF0000"/>
        <rFont val="UD デジタル 教科書体 NP-B"/>
        <family val="1"/>
        <charset val="128"/>
      </rPr>
      <t>1</t>
    </r>
    <r>
      <rPr>
        <sz val="16"/>
        <color indexed="18"/>
        <rFont val="UD デジタル 教科書体 NP-B"/>
        <family val="1"/>
        <charset val="128"/>
      </rPr>
      <t>　月</t>
    </r>
  </si>
  <si>
    <r>
      <t>　　</t>
    </r>
    <r>
      <rPr>
        <sz val="16"/>
        <color rgb="FFFF0000"/>
        <rFont val="UD デジタル 教科書体 NP-B"/>
        <family val="1"/>
        <charset val="128"/>
      </rPr>
      <t>2</t>
    </r>
    <r>
      <rPr>
        <sz val="16"/>
        <color indexed="18"/>
        <rFont val="UD デジタル 教科書体 NP-B"/>
        <family val="1"/>
        <charset val="128"/>
      </rPr>
      <t>　月</t>
    </r>
    <rPh sb="4" eb="5">
      <t>ツキ</t>
    </rPh>
    <phoneticPr fontId="1"/>
  </si>
  <si>
    <r>
      <t>　　</t>
    </r>
    <r>
      <rPr>
        <sz val="16"/>
        <color rgb="FFFF0000"/>
        <rFont val="UD デジタル 教科書体 NP-B"/>
        <family val="1"/>
        <charset val="128"/>
      </rPr>
      <t>3</t>
    </r>
    <r>
      <rPr>
        <sz val="16"/>
        <color indexed="18"/>
        <rFont val="UD デジタル 教科書体 NP-B"/>
        <family val="1"/>
        <charset val="128"/>
      </rPr>
      <t>　月</t>
    </r>
  </si>
  <si>
    <t>月</t>
    <rPh sb="0" eb="1">
      <t>ガツ</t>
    </rPh>
    <phoneticPr fontId="1"/>
  </si>
  <si>
    <t>コメント（省エネのために取り組んでいること･アイデアやご意見・感想等）</t>
    <rPh sb="5" eb="6">
      <t>ショウ</t>
    </rPh>
    <rPh sb="12" eb="13">
      <t>ト</t>
    </rPh>
    <rPh sb="14" eb="15">
      <t>ク</t>
    </rPh>
    <rPh sb="28" eb="30">
      <t>イケン</t>
    </rPh>
    <rPh sb="31" eb="33">
      <t>カンソウ</t>
    </rPh>
    <rPh sb="33" eb="34">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</si>
</sst>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0&quot;円&quot;"/>
    <numFmt numFmtId="178" formatCode="#,##0&quot;kWh&quot;"/>
    <numFmt numFmtId="179" formatCode="0.0&quot;kg-CO2&quot;"/>
    <numFmt numFmtId="180" formatCode="#,##0&quot;㎥&quot;"/>
    <numFmt numFmtId="181" formatCode="#,##0.0&quot;kg-CO2&quot;"/>
    <numFmt numFmtId="182" formatCode="0&quot;kWh&quot;"/>
  </numFmts>
  <fonts count="23" x14ac:knownFonts="1">
    <font>
      <sz val="11"/>
      <name val="ＭＳ Ｐゴシック"/>
      <family val="3"/>
      <charset val="128"/>
    </font>
    <font>
      <sz val="6"/>
      <name val="ＭＳ Ｐゴシック"/>
      <family val="3"/>
      <charset val="128"/>
    </font>
    <font>
      <sz val="14"/>
      <name val="UD デジタル 教科書体 NP-B"/>
      <family val="1"/>
      <charset val="128"/>
    </font>
    <font>
      <sz val="12"/>
      <name val="UD デジタル 教科書体 NP-B"/>
      <family val="1"/>
      <charset val="128"/>
    </font>
    <font>
      <sz val="11"/>
      <name val="UD デジタル 教科書体 NP-B"/>
      <family val="1"/>
      <charset val="128"/>
    </font>
    <font>
      <b/>
      <sz val="20"/>
      <color indexed="10"/>
      <name val="UD デジタル 教科書体 NP-B"/>
      <family val="1"/>
      <charset val="128"/>
    </font>
    <font>
      <b/>
      <sz val="14"/>
      <color indexed="18"/>
      <name val="UD デジタル 教科書体 NP-B"/>
      <family val="1"/>
      <charset val="128"/>
    </font>
    <font>
      <sz val="12"/>
      <color indexed="18"/>
      <name val="UD デジタル 教科書体 NP-B"/>
      <family val="1"/>
      <charset val="128"/>
    </font>
    <font>
      <vertAlign val="subscript"/>
      <sz val="12"/>
      <color indexed="18"/>
      <name val="UD デジタル 教科書体 NP-B"/>
      <family val="1"/>
      <charset val="128"/>
    </font>
    <font>
      <sz val="16"/>
      <color indexed="18"/>
      <name val="UD デジタル 教科書体 NP-B"/>
      <family val="1"/>
      <charset val="128"/>
    </font>
    <font>
      <sz val="14"/>
      <color indexed="18"/>
      <name val="UD デジタル 教科書体 NP-B"/>
      <family val="1"/>
      <charset val="128"/>
    </font>
    <font>
      <sz val="11"/>
      <color indexed="18"/>
      <name val="UD デジタル 教科書体 NP-B"/>
      <family val="1"/>
      <charset val="128"/>
    </font>
    <font>
      <vertAlign val="subscript"/>
      <sz val="11"/>
      <color indexed="18"/>
      <name val="UD デジタル 教科書体 NP-B"/>
      <family val="1"/>
      <charset val="128"/>
    </font>
    <font>
      <sz val="10"/>
      <color indexed="18"/>
      <name val="UD デジタル 教科書体 NP-B"/>
      <family val="1"/>
      <charset val="128"/>
    </font>
    <font>
      <sz val="9"/>
      <color indexed="18"/>
      <name val="UD デジタル 教科書体 NP-B"/>
      <family val="1"/>
      <charset val="128"/>
    </font>
    <font>
      <vertAlign val="subscript"/>
      <sz val="9"/>
      <color indexed="18"/>
      <name val="UD デジタル 教科書体 NP-B"/>
      <family val="1"/>
      <charset val="128"/>
    </font>
    <font>
      <b/>
      <sz val="14"/>
      <color indexed="10"/>
      <name val="UD デジタル 教科書体 NP-B"/>
      <family val="1"/>
      <charset val="128"/>
    </font>
    <font>
      <sz val="11"/>
      <color indexed="18"/>
      <name val="ＭＳ Ｐゴシック"/>
      <family val="3"/>
      <charset val="128"/>
    </font>
    <font>
      <sz val="14"/>
      <color indexed="18"/>
      <name val="ＭＳ Ｐゴシック"/>
      <family val="3"/>
      <charset val="128"/>
    </font>
    <font>
      <sz val="11"/>
      <color rgb="FFFF0000"/>
      <name val="UD デジタル 教科書体 NP-B"/>
      <family val="1"/>
      <charset val="128"/>
    </font>
    <font>
      <sz val="16"/>
      <color rgb="FFFF0000"/>
      <name val="UD デジタル 教科書体 NP-B"/>
      <family val="1"/>
      <charset val="128"/>
    </font>
    <font>
      <sz val="11"/>
      <name val="BIZ UDPゴシック"/>
      <family val="3"/>
      <charset val="128"/>
    </font>
    <font>
      <sz val="14"/>
      <name val="BIZ UDPゴシック"/>
      <family val="3"/>
      <charset val="128"/>
    </font>
  </fonts>
  <fills count="4">
    <fill>
      <patternFill patternType="none"/>
    </fill>
    <fill>
      <patternFill patternType="gray125"/>
    </fill>
    <fill>
      <patternFill patternType="solid">
        <fgColor indexed="42"/>
        <bgColor indexed="64"/>
      </patternFill>
    </fill>
    <fill>
      <patternFill patternType="solid">
        <fgColor indexed="31"/>
        <bgColor indexed="64"/>
      </patternFill>
    </fill>
  </fills>
  <borders count="109">
    <border>
      <left/>
      <right/>
      <top/>
      <bottom/>
      <diagonal/>
    </border>
    <border>
      <left/>
      <right/>
      <top/>
      <bottom style="medium">
        <color indexed="18"/>
      </bottom>
      <diagonal/>
    </border>
    <border>
      <left style="medium">
        <color indexed="56"/>
      </left>
      <right style="double">
        <color indexed="56"/>
      </right>
      <top style="medium">
        <color indexed="56"/>
      </top>
      <bottom style="medium">
        <color indexed="56"/>
      </bottom>
      <diagonal/>
    </border>
    <border>
      <left/>
      <right/>
      <top style="medium">
        <color indexed="18"/>
      </top>
      <bottom style="medium">
        <color indexed="56"/>
      </bottom>
      <diagonal/>
    </border>
    <border>
      <left style="double">
        <color indexed="56"/>
      </left>
      <right style="medium">
        <color indexed="18"/>
      </right>
      <top style="medium">
        <color indexed="18"/>
      </top>
      <bottom style="medium">
        <color indexed="56"/>
      </bottom>
      <diagonal/>
    </border>
    <border>
      <left style="medium">
        <color indexed="18"/>
      </left>
      <right/>
      <top style="medium">
        <color indexed="18"/>
      </top>
      <bottom/>
      <diagonal/>
    </border>
    <border>
      <left style="medium">
        <color indexed="18"/>
      </left>
      <right style="medium">
        <color indexed="18"/>
      </right>
      <top style="medium">
        <color indexed="18"/>
      </top>
      <bottom/>
      <diagonal/>
    </border>
    <border>
      <left style="thin">
        <color indexed="18"/>
      </left>
      <right style="medium">
        <color indexed="18"/>
      </right>
      <top style="medium">
        <color indexed="18"/>
      </top>
      <bottom style="dashed">
        <color indexed="18"/>
      </bottom>
      <diagonal/>
    </border>
    <border>
      <left style="medium">
        <color indexed="18"/>
      </left>
      <right style="double">
        <color indexed="56"/>
      </right>
      <top/>
      <bottom style="dashed">
        <color indexed="18"/>
      </bottom>
      <diagonal/>
    </border>
    <border>
      <left/>
      <right/>
      <top/>
      <bottom style="dashed">
        <color indexed="18"/>
      </bottom>
      <diagonal/>
    </border>
    <border>
      <left style="double">
        <color indexed="56"/>
      </left>
      <right/>
      <top style="medium">
        <color indexed="56"/>
      </top>
      <bottom style="dashed">
        <color indexed="18"/>
      </bottom>
      <diagonal/>
    </border>
    <border>
      <left style="medium">
        <color indexed="56"/>
      </left>
      <right style="medium">
        <color indexed="18"/>
      </right>
      <top style="medium">
        <color indexed="56"/>
      </top>
      <bottom style="dashed">
        <color indexed="18"/>
      </bottom>
      <diagonal/>
    </border>
    <border>
      <left style="thin">
        <color indexed="18"/>
      </left>
      <right style="medium">
        <color indexed="18"/>
      </right>
      <top style="dashed">
        <color indexed="18"/>
      </top>
      <bottom/>
      <diagonal/>
    </border>
    <border>
      <left style="medium">
        <color indexed="18"/>
      </left>
      <right style="double">
        <color indexed="56"/>
      </right>
      <top style="dashed">
        <color indexed="18"/>
      </top>
      <bottom/>
      <diagonal/>
    </border>
    <border>
      <left/>
      <right/>
      <top style="dashed">
        <color indexed="18"/>
      </top>
      <bottom/>
      <diagonal/>
    </border>
    <border>
      <left style="double">
        <color indexed="56"/>
      </left>
      <right/>
      <top style="dashed">
        <color indexed="18"/>
      </top>
      <bottom/>
      <diagonal/>
    </border>
    <border>
      <left style="medium">
        <color indexed="56"/>
      </left>
      <right style="medium">
        <color indexed="18"/>
      </right>
      <top style="dashed">
        <color indexed="18"/>
      </top>
      <bottom/>
      <diagonal/>
    </border>
    <border>
      <left style="thin">
        <color indexed="18"/>
      </left>
      <right/>
      <top style="thin">
        <color indexed="18"/>
      </top>
      <bottom style="dashed">
        <color indexed="18"/>
      </bottom>
      <diagonal/>
    </border>
    <border>
      <left style="medium">
        <color indexed="18"/>
      </left>
      <right style="double">
        <color indexed="56"/>
      </right>
      <top style="thin">
        <color indexed="18"/>
      </top>
      <bottom style="dashed">
        <color indexed="18"/>
      </bottom>
      <diagonal/>
    </border>
    <border>
      <left/>
      <right/>
      <top style="thin">
        <color indexed="18"/>
      </top>
      <bottom style="dashed">
        <color indexed="18"/>
      </bottom>
      <diagonal/>
    </border>
    <border>
      <left style="double">
        <color indexed="56"/>
      </left>
      <right/>
      <top style="thin">
        <color indexed="18"/>
      </top>
      <bottom style="dashed">
        <color indexed="18"/>
      </bottom>
      <diagonal/>
    </border>
    <border>
      <left style="medium">
        <color indexed="56"/>
      </left>
      <right style="medium">
        <color indexed="18"/>
      </right>
      <top style="thin">
        <color indexed="18"/>
      </top>
      <bottom style="dashed">
        <color indexed="18"/>
      </bottom>
      <diagonal/>
    </border>
    <border>
      <left style="thin">
        <color indexed="18"/>
      </left>
      <right/>
      <top style="dashed">
        <color indexed="18"/>
      </top>
      <bottom style="thin">
        <color indexed="18"/>
      </bottom>
      <diagonal/>
    </border>
    <border>
      <left style="medium">
        <color indexed="18"/>
      </left>
      <right style="double">
        <color indexed="56"/>
      </right>
      <top style="dashed">
        <color indexed="18"/>
      </top>
      <bottom style="thin">
        <color indexed="18"/>
      </bottom>
      <diagonal/>
    </border>
    <border>
      <left/>
      <right/>
      <top style="dashed">
        <color indexed="18"/>
      </top>
      <bottom style="thin">
        <color indexed="18"/>
      </bottom>
      <diagonal/>
    </border>
    <border>
      <left style="double">
        <color indexed="56"/>
      </left>
      <right/>
      <top style="dashed">
        <color indexed="18"/>
      </top>
      <bottom style="thin">
        <color indexed="18"/>
      </bottom>
      <diagonal/>
    </border>
    <border>
      <left style="medium">
        <color indexed="56"/>
      </left>
      <right style="medium">
        <color indexed="18"/>
      </right>
      <top style="dashed">
        <color indexed="18"/>
      </top>
      <bottom style="thin">
        <color indexed="18"/>
      </bottom>
      <diagonal/>
    </border>
    <border>
      <left style="thin">
        <color indexed="18"/>
      </left>
      <right/>
      <top style="thin">
        <color indexed="18"/>
      </top>
      <bottom/>
      <diagonal/>
    </border>
    <border>
      <left style="dotted">
        <color indexed="18"/>
      </left>
      <right style="thin">
        <color indexed="18"/>
      </right>
      <top style="thin">
        <color indexed="18"/>
      </top>
      <bottom/>
      <diagonal/>
    </border>
    <border>
      <left style="thin">
        <color indexed="18"/>
      </left>
      <right style="medium">
        <color indexed="18"/>
      </right>
      <top style="dashed">
        <color indexed="18"/>
      </top>
      <bottom style="dashed">
        <color indexed="18"/>
      </bottom>
      <diagonal/>
    </border>
    <border>
      <left style="double">
        <color indexed="56"/>
      </left>
      <right/>
      <top/>
      <bottom style="dashed">
        <color indexed="18"/>
      </bottom>
      <diagonal/>
    </border>
    <border>
      <left style="thin">
        <color indexed="18"/>
      </left>
      <right/>
      <top/>
      <bottom style="medium">
        <color indexed="18"/>
      </bottom>
      <diagonal/>
    </border>
    <border>
      <left style="dotted">
        <color indexed="18"/>
      </left>
      <right style="thin">
        <color indexed="18"/>
      </right>
      <top/>
      <bottom style="medium">
        <color indexed="18"/>
      </bottom>
      <diagonal/>
    </border>
    <border>
      <left style="thin">
        <color indexed="18"/>
      </left>
      <right style="medium">
        <color indexed="18"/>
      </right>
      <top style="dashed">
        <color indexed="18"/>
      </top>
      <bottom style="medium">
        <color indexed="18"/>
      </bottom>
      <diagonal/>
    </border>
    <border>
      <left style="medium">
        <color indexed="56"/>
      </left>
      <right style="medium">
        <color indexed="18"/>
      </right>
      <top/>
      <bottom style="medium">
        <color indexed="18"/>
      </bottom>
      <diagonal/>
    </border>
    <border>
      <left/>
      <right style="medium">
        <color indexed="18"/>
      </right>
      <top style="medium">
        <color indexed="18"/>
      </top>
      <bottom style="dashed">
        <color indexed="18"/>
      </bottom>
      <diagonal/>
    </border>
    <border>
      <left style="medium">
        <color indexed="18"/>
      </left>
      <right style="double">
        <color indexed="56"/>
      </right>
      <top style="medium">
        <color indexed="18"/>
      </top>
      <bottom style="dashed">
        <color indexed="18"/>
      </bottom>
      <diagonal/>
    </border>
    <border>
      <left/>
      <right/>
      <top style="medium">
        <color indexed="18"/>
      </top>
      <bottom style="dashed">
        <color indexed="18"/>
      </bottom>
      <diagonal/>
    </border>
    <border>
      <left style="double">
        <color indexed="56"/>
      </left>
      <right style="medium">
        <color indexed="56"/>
      </right>
      <top style="medium">
        <color indexed="18"/>
      </top>
      <bottom style="dashed">
        <color indexed="18"/>
      </bottom>
      <diagonal/>
    </border>
    <border>
      <left/>
      <right style="medium">
        <color indexed="18"/>
      </right>
      <top style="dashed">
        <color indexed="18"/>
      </top>
      <bottom style="thin">
        <color indexed="18"/>
      </bottom>
      <diagonal/>
    </border>
    <border>
      <left style="double">
        <color indexed="56"/>
      </left>
      <right style="medium">
        <color indexed="56"/>
      </right>
      <top style="dashed">
        <color indexed="18"/>
      </top>
      <bottom style="thin">
        <color indexed="18"/>
      </bottom>
      <diagonal/>
    </border>
    <border>
      <left/>
      <right style="medium">
        <color indexed="18"/>
      </right>
      <top style="dashed">
        <color indexed="18"/>
      </top>
      <bottom style="dashed">
        <color indexed="18"/>
      </bottom>
      <diagonal/>
    </border>
    <border>
      <left style="double">
        <color indexed="56"/>
      </left>
      <right style="medium">
        <color indexed="56"/>
      </right>
      <top/>
      <bottom style="dashed">
        <color indexed="18"/>
      </bottom>
      <diagonal/>
    </border>
    <border>
      <left/>
      <right style="medium">
        <color indexed="18"/>
      </right>
      <top style="dashed">
        <color indexed="18"/>
      </top>
      <bottom style="medium">
        <color indexed="18"/>
      </bottom>
      <diagonal/>
    </border>
    <border>
      <left style="double">
        <color indexed="56"/>
      </left>
      <right style="medium">
        <color indexed="56"/>
      </right>
      <top style="dashed">
        <color indexed="18"/>
      </top>
      <bottom/>
      <diagonal/>
    </border>
    <border>
      <left style="medium">
        <color indexed="18"/>
      </left>
      <right style="double">
        <color indexed="56"/>
      </right>
      <top style="dashed">
        <color indexed="18"/>
      </top>
      <bottom style="dashed">
        <color indexed="18"/>
      </bottom>
      <diagonal/>
    </border>
    <border>
      <left/>
      <right/>
      <top style="dashed">
        <color indexed="18"/>
      </top>
      <bottom style="dashed">
        <color indexed="18"/>
      </bottom>
      <diagonal/>
    </border>
    <border>
      <left style="double">
        <color indexed="56"/>
      </left>
      <right style="medium">
        <color indexed="56"/>
      </right>
      <top style="dashed">
        <color indexed="18"/>
      </top>
      <bottom style="dashed">
        <color indexed="18"/>
      </bottom>
      <diagonal/>
    </border>
    <border>
      <left style="medium">
        <color indexed="56"/>
      </left>
      <right style="medium">
        <color indexed="18"/>
      </right>
      <top style="dashed">
        <color indexed="18"/>
      </top>
      <bottom style="dashed">
        <color indexed="56"/>
      </bottom>
      <diagonal/>
    </border>
    <border>
      <left/>
      <right style="medium">
        <color indexed="18"/>
      </right>
      <top/>
      <bottom style="medium">
        <color indexed="18"/>
      </bottom>
      <diagonal/>
    </border>
    <border>
      <left style="medium">
        <color indexed="18"/>
      </left>
      <right style="double">
        <color indexed="56"/>
      </right>
      <top/>
      <bottom style="medium">
        <color indexed="18"/>
      </bottom>
      <diagonal/>
    </border>
    <border>
      <left style="double">
        <color indexed="56"/>
      </left>
      <right style="medium">
        <color indexed="56"/>
      </right>
      <top/>
      <bottom style="medium">
        <color indexed="18"/>
      </bottom>
      <diagonal/>
    </border>
    <border>
      <left style="thin">
        <color indexed="18"/>
      </left>
      <right style="medium">
        <color indexed="18"/>
      </right>
      <top/>
      <bottom/>
      <diagonal/>
    </border>
    <border>
      <left style="medium">
        <color indexed="18"/>
      </left>
      <right style="double">
        <color indexed="56"/>
      </right>
      <top/>
      <bottom/>
      <diagonal/>
    </border>
    <border>
      <left style="double">
        <color indexed="56"/>
      </left>
      <right style="medium">
        <color indexed="56"/>
      </right>
      <top/>
      <bottom/>
      <diagonal/>
    </border>
    <border>
      <left style="medium">
        <color indexed="56"/>
      </left>
      <right style="medium">
        <color indexed="18"/>
      </right>
      <top/>
      <bottom style="dashed">
        <color indexed="56"/>
      </bottom>
      <diagonal/>
    </border>
    <border>
      <left style="medium">
        <color indexed="18"/>
      </left>
      <right style="double">
        <color indexed="56"/>
      </right>
      <top style="dashed">
        <color indexed="18"/>
      </top>
      <bottom style="medium">
        <color indexed="18"/>
      </bottom>
      <diagonal/>
    </border>
    <border>
      <left/>
      <right/>
      <top style="dashed">
        <color indexed="18"/>
      </top>
      <bottom style="medium">
        <color indexed="18"/>
      </bottom>
      <diagonal/>
    </border>
    <border>
      <left style="double">
        <color indexed="56"/>
      </left>
      <right style="medium">
        <color indexed="56"/>
      </right>
      <top style="dashed">
        <color indexed="18"/>
      </top>
      <bottom style="medium">
        <color indexed="18"/>
      </bottom>
      <diagonal/>
    </border>
    <border>
      <left style="medium">
        <color indexed="18"/>
      </left>
      <right style="double">
        <color indexed="56"/>
      </right>
      <top style="medium">
        <color indexed="18"/>
      </top>
      <bottom style="medium">
        <color indexed="18"/>
      </bottom>
      <diagonal/>
    </border>
    <border>
      <left/>
      <right style="double">
        <color indexed="18"/>
      </right>
      <top style="medium">
        <color indexed="18"/>
      </top>
      <bottom style="medium">
        <color indexed="18"/>
      </bottom>
      <diagonal/>
    </border>
    <border>
      <left style="double">
        <color indexed="18"/>
      </left>
      <right style="medium">
        <color indexed="56"/>
      </right>
      <top style="medium">
        <color indexed="18"/>
      </top>
      <bottom style="medium">
        <color indexed="18"/>
      </bottom>
      <diagonal/>
    </border>
    <border>
      <left style="medium">
        <color indexed="56"/>
      </left>
      <right style="medium">
        <color indexed="18"/>
      </right>
      <top style="medium">
        <color indexed="18"/>
      </top>
      <bottom style="medium">
        <color indexed="18"/>
      </bottom>
      <diagonal/>
    </border>
    <border diagonalDown="1">
      <left style="medium">
        <color auto="1"/>
      </left>
      <right style="thin">
        <color auto="1"/>
      </right>
      <top style="medium">
        <color auto="1"/>
      </top>
      <bottom style="double">
        <color auto="1"/>
      </bottom>
      <diagonal style="thin">
        <color auto="1"/>
      </diagonal>
    </border>
    <border>
      <left style="thin">
        <color auto="1"/>
      </left>
      <right style="medium">
        <color auto="1"/>
      </right>
      <top style="medium">
        <color auto="1"/>
      </top>
      <bottom style="double">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indexed="18"/>
      </left>
      <right/>
      <top/>
      <bottom style="medium">
        <color indexed="18"/>
      </bottom>
      <diagonal/>
    </border>
    <border diagonalUp="1">
      <left style="medium">
        <color indexed="18"/>
      </left>
      <right/>
      <top style="medium">
        <color indexed="18"/>
      </top>
      <bottom style="medium">
        <color indexed="18"/>
      </bottom>
      <diagonal style="thin">
        <color indexed="18"/>
      </diagonal>
    </border>
    <border diagonalUp="1">
      <left/>
      <right/>
      <top style="medium">
        <color indexed="18"/>
      </top>
      <bottom style="medium">
        <color indexed="18"/>
      </bottom>
      <diagonal style="thin">
        <color indexed="18"/>
      </diagonal>
    </border>
    <border diagonalUp="1">
      <left/>
      <right style="medium">
        <color indexed="18"/>
      </right>
      <top style="medium">
        <color indexed="18"/>
      </top>
      <bottom style="medium">
        <color indexed="18"/>
      </bottom>
      <diagonal style="thin">
        <color indexed="18"/>
      </diagonal>
    </border>
    <border>
      <left style="medium">
        <color auto="1"/>
      </left>
      <right style="medium">
        <color auto="1"/>
      </right>
      <top style="medium">
        <color auto="1"/>
      </top>
      <bottom style="medium">
        <color auto="1"/>
      </bottom>
      <diagonal/>
    </border>
    <border>
      <left style="medium">
        <color auto="1"/>
      </left>
      <right/>
      <top/>
      <bottom style="medium">
        <color indexed="18"/>
      </bottom>
      <diagonal/>
    </border>
    <border>
      <left style="medium">
        <color indexed="18"/>
      </left>
      <right style="medium">
        <color indexed="18"/>
      </right>
      <top style="thin">
        <color indexed="18"/>
      </top>
      <bottom style="thin">
        <color indexed="18"/>
      </bottom>
      <diagonal/>
    </border>
    <border>
      <left style="medium">
        <color indexed="18"/>
      </left>
      <right style="medium">
        <color indexed="18"/>
      </right>
      <top style="thin">
        <color indexed="18"/>
      </top>
      <bottom style="medium">
        <color indexed="18"/>
      </bottom>
      <diagonal/>
    </border>
    <border>
      <left/>
      <right/>
      <top style="medium">
        <color indexed="18"/>
      </top>
      <bottom/>
      <diagonal/>
    </border>
    <border>
      <left/>
      <right style="thin">
        <color indexed="18"/>
      </right>
      <top style="medium">
        <color indexed="18"/>
      </top>
      <bottom/>
      <diagonal/>
    </border>
    <border>
      <left style="medium">
        <color indexed="18"/>
      </left>
      <right/>
      <top/>
      <bottom/>
      <diagonal/>
    </border>
    <border>
      <left/>
      <right style="thin">
        <color indexed="18"/>
      </right>
      <top/>
      <bottom/>
      <diagonal/>
    </border>
    <border>
      <left/>
      <right style="thin">
        <color indexed="18"/>
      </right>
      <top/>
      <bottom style="medium">
        <color indexed="18"/>
      </bottom>
      <diagonal/>
    </border>
    <border>
      <left/>
      <right style="medium">
        <color indexed="18"/>
      </right>
      <top style="medium">
        <color indexed="18"/>
      </top>
      <bottom/>
      <diagonal/>
    </border>
    <border>
      <left/>
      <right style="medium">
        <color indexed="18"/>
      </right>
      <top/>
      <bottom/>
      <diagonal/>
    </border>
    <border>
      <left style="medium">
        <color indexed="18"/>
      </left>
      <right style="medium">
        <color indexed="18"/>
      </right>
      <top/>
      <bottom/>
      <diagonal/>
    </border>
    <border>
      <left style="medium">
        <color indexed="18"/>
      </left>
      <right style="medium">
        <color indexed="18"/>
      </right>
      <top/>
      <bottom style="medium">
        <color indexed="18"/>
      </bottom>
      <diagonal/>
    </border>
    <border>
      <left style="medium">
        <color indexed="18"/>
      </left>
      <right style="thin">
        <color indexed="18"/>
      </right>
      <top style="medium">
        <color indexed="18"/>
      </top>
      <bottom/>
      <diagonal/>
    </border>
    <border>
      <left style="medium">
        <color indexed="18"/>
      </left>
      <right style="thin">
        <color indexed="18"/>
      </right>
      <top/>
      <bottom/>
      <diagonal/>
    </border>
    <border>
      <left style="medium">
        <color indexed="18"/>
      </left>
      <right style="thin">
        <color indexed="18"/>
      </right>
      <top/>
      <bottom style="medium">
        <color indexed="18"/>
      </bottom>
      <diagonal/>
    </border>
    <border>
      <left style="thin">
        <color indexed="18"/>
      </left>
      <right/>
      <top style="medium">
        <color indexed="18"/>
      </top>
      <bottom/>
      <diagonal/>
    </border>
    <border>
      <left style="medium">
        <color indexed="18"/>
      </left>
      <right/>
      <top/>
      <bottom style="thin">
        <color indexed="18"/>
      </bottom>
      <diagonal/>
    </border>
    <border>
      <left/>
      <right style="medium">
        <color indexed="18"/>
      </right>
      <top/>
      <bottom style="thin">
        <color indexed="18"/>
      </bottom>
      <diagonal/>
    </border>
    <border>
      <left style="medium">
        <color indexed="18"/>
      </left>
      <right style="medium">
        <color indexed="18"/>
      </right>
      <top style="medium">
        <color indexed="18"/>
      </top>
      <bottom style="thin">
        <color indexed="18"/>
      </bottom>
      <diagonal/>
    </border>
    <border>
      <left style="thin">
        <color indexed="18"/>
      </left>
      <right/>
      <top/>
      <bottom/>
      <diagonal/>
    </border>
    <border>
      <left/>
      <right style="thin">
        <color indexed="18"/>
      </right>
      <top style="thin">
        <color indexed="18"/>
      </top>
      <bottom/>
      <diagonal/>
    </border>
    <border>
      <left style="medium">
        <color indexed="18"/>
      </left>
      <right/>
      <top style="thin">
        <color indexed="18"/>
      </top>
      <bottom/>
      <diagonal/>
    </border>
    <border>
      <left/>
      <right style="medium">
        <color indexed="18"/>
      </right>
      <top style="thin">
        <color indexed="18"/>
      </top>
      <bottom/>
      <diagonal/>
    </border>
    <border>
      <left style="thin">
        <color indexed="18"/>
      </left>
      <right/>
      <top/>
      <bottom style="thin">
        <color indexed="18"/>
      </bottom>
      <diagonal/>
    </border>
    <border>
      <left/>
      <right style="thin">
        <color indexed="18"/>
      </right>
      <top/>
      <bottom style="thin">
        <color indexed="18"/>
      </bottom>
      <diagonal/>
    </border>
    <border>
      <left style="thin">
        <color indexed="18"/>
      </left>
      <right style="thin">
        <color indexed="18"/>
      </right>
      <top/>
      <bottom style="thin">
        <color indexed="18"/>
      </bottom>
      <diagonal/>
    </border>
    <border>
      <left style="medium">
        <color indexed="18"/>
      </left>
      <right/>
      <top style="medium">
        <color indexed="18"/>
      </top>
      <bottom style="medium">
        <color indexed="18"/>
      </bottom>
      <diagonal/>
    </border>
    <border>
      <left/>
      <right/>
      <top style="medium">
        <color indexed="18"/>
      </top>
      <bottom style="medium">
        <color indexed="18"/>
      </bottom>
      <diagonal/>
    </border>
    <border>
      <left/>
      <right style="medium">
        <color indexed="56"/>
      </right>
      <top style="medium">
        <color indexed="18"/>
      </top>
      <bottom style="medium">
        <color indexed="18"/>
      </bottom>
      <diagonal/>
    </border>
    <border>
      <left/>
      <right style="medium">
        <color indexed="18"/>
      </right>
      <top style="medium">
        <color indexed="18"/>
      </top>
      <bottom style="medium">
        <color indexed="18"/>
      </bottom>
      <diagonal/>
    </border>
    <border>
      <left style="medium">
        <color indexed="18"/>
      </left>
      <right style="thin">
        <color indexed="18"/>
      </right>
      <top style="medium">
        <color indexed="18"/>
      </top>
      <bottom style="thin">
        <color indexed="18"/>
      </bottom>
      <diagonal/>
    </border>
    <border>
      <left style="medium">
        <color indexed="18"/>
      </left>
      <right style="thin">
        <color indexed="18"/>
      </right>
      <top style="thin">
        <color indexed="18"/>
      </top>
      <bottom style="thin">
        <color indexed="18"/>
      </bottom>
      <diagonal/>
    </border>
    <border>
      <left style="medium">
        <color indexed="18"/>
      </left>
      <right style="thin">
        <color indexed="18"/>
      </right>
      <top style="thin">
        <color indexed="18"/>
      </top>
      <bottom style="medium">
        <color indexed="18"/>
      </bottom>
      <diagonal/>
    </border>
    <border>
      <left style="thin">
        <color indexed="18"/>
      </left>
      <right style="thin">
        <color indexed="18"/>
      </right>
      <top style="medium">
        <color indexed="18"/>
      </top>
      <bottom/>
      <diagonal/>
    </border>
  </borders>
  <cellStyleXfs count="1">
    <xf numFmtId="0" fontId="0" fillId="0" borderId="0"/>
  </cellStyleXfs>
  <cellXfs count="176">
    <xf numFmtId="0" fontId="0" fillId="0" borderId="0" xfId="0"/>
    <xf numFmtId="0" fontId="6" fillId="0" borderId="1" xfId="0" applyFont="1" applyBorder="1" applyAlignment="1" applyProtection="1">
      <alignment horizontal="center" vertical="center"/>
      <protection locked="0"/>
    </xf>
    <xf numFmtId="0" fontId="5" fillId="0" borderId="0" xfId="0" applyFont="1" applyAlignment="1">
      <alignment horizontal="center" vertical="center" shrinkToFit="1"/>
    </xf>
    <xf numFmtId="0" fontId="2" fillId="0" borderId="0" xfId="0" applyFont="1" applyAlignment="1">
      <alignment horizontal="left" vertical="center" shrinkToFit="1"/>
    </xf>
    <xf numFmtId="0" fontId="10" fillId="0" borderId="100" xfId="0" applyFont="1" applyBorder="1" applyAlignment="1">
      <alignment horizontal="center" vertical="top" wrapText="1"/>
    </xf>
    <xf numFmtId="176" fontId="6" fillId="0" borderId="76" xfId="0" applyNumberFormat="1" applyFont="1" applyBorder="1" applyAlignment="1">
      <alignment horizontal="center" vertical="center" shrinkToFit="1"/>
    </xf>
    <xf numFmtId="176" fontId="6" fillId="0" borderId="93" xfId="0" applyNumberFormat="1" applyFont="1" applyBorder="1" applyAlignment="1">
      <alignment horizontal="center" vertical="center" shrinkToFit="1"/>
    </xf>
    <xf numFmtId="177" fontId="11" fillId="0" borderId="92" xfId="0" applyNumberFormat="1" applyFont="1" applyBorder="1" applyAlignment="1">
      <alignment horizontal="right" vertical="center" wrapText="1"/>
    </xf>
    <xf numFmtId="177" fontId="11" fillId="0" borderId="91" xfId="0" applyNumberFormat="1" applyFont="1" applyBorder="1" applyAlignment="1">
      <alignment horizontal="right" vertical="center" wrapText="1"/>
    </xf>
    <xf numFmtId="177" fontId="11" fillId="0" borderId="83" xfId="0" applyNumberFormat="1" applyFont="1" applyBorder="1" applyAlignment="1">
      <alignment horizontal="right" vertical="center" wrapText="1"/>
    </xf>
    <xf numFmtId="177" fontId="11" fillId="0" borderId="5" xfId="0" applyNumberFormat="1" applyFont="1" applyBorder="1" applyAlignment="1">
      <alignment horizontal="right" vertical="center" wrapText="1"/>
    </xf>
    <xf numFmtId="0" fontId="7" fillId="0" borderId="108" xfId="0" applyFont="1" applyBorder="1" applyAlignment="1">
      <alignment horizontal="center" wrapText="1"/>
    </xf>
    <xf numFmtId="0" fontId="7" fillId="0" borderId="107" xfId="0" applyFont="1" applyBorder="1" applyAlignment="1">
      <alignment horizontal="center" vertical="center" textRotation="255" wrapText="1"/>
    </xf>
    <xf numFmtId="0" fontId="7" fillId="0" borderId="106" xfId="0" applyFont="1" applyBorder="1" applyAlignment="1">
      <alignment horizontal="center" vertical="center" textRotation="255" wrapText="1"/>
    </xf>
    <xf numFmtId="0" fontId="7" fillId="0" borderId="105" xfId="0" applyFont="1" applyBorder="1" applyAlignment="1">
      <alignment horizontal="center" vertical="center" textRotation="255" wrapText="1"/>
    </xf>
    <xf numFmtId="0" fontId="3" fillId="0" borderId="0" xfId="0" applyFont="1"/>
    <xf numFmtId="0" fontId="4" fillId="0" borderId="0" xfId="0" applyFont="1" applyAlignment="1">
      <alignment horizontal="right" vertical="center"/>
    </xf>
    <xf numFmtId="0" fontId="4" fillId="0" borderId="0" xfId="0" applyFont="1"/>
    <xf numFmtId="0" fontId="6" fillId="0" borderId="1" xfId="0" applyFont="1" applyBorder="1" applyAlignment="1" applyProtection="1">
      <alignment vertical="center"/>
      <protection locked="0"/>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7" fillId="0" borderId="5" xfId="0" applyFont="1" applyBorder="1" applyAlignment="1">
      <alignment horizontal="center" vertical="center" wrapText="1"/>
    </xf>
    <xf numFmtId="176" fontId="10" fillId="0" borderId="6" xfId="0" applyNumberFormat="1" applyFont="1" applyBorder="1" applyAlignment="1">
      <alignment horizontal="center" vertical="center" shrinkToFit="1"/>
    </xf>
    <xf numFmtId="0" fontId="0" fillId="0" borderId="0" xfId="0" applyAlignment="1">
      <alignment vertical="center"/>
    </xf>
    <xf numFmtId="0" fontId="11" fillId="0" borderId="7" xfId="0" applyFont="1" applyBorder="1" applyAlignment="1">
      <alignment horizontal="distributed" vertical="center" wrapText="1" justifyLastLine="1"/>
    </xf>
    <xf numFmtId="177" fontId="11" fillId="0" borderId="8" xfId="0" applyNumberFormat="1" applyFont="1" applyBorder="1" applyAlignment="1">
      <alignment vertical="center" wrapText="1"/>
    </xf>
    <xf numFmtId="177" fontId="11" fillId="0" borderId="9" xfId="0" applyNumberFormat="1" applyFont="1" applyBorder="1" applyAlignment="1">
      <alignment horizontal="right" vertical="center" wrapText="1"/>
    </xf>
    <xf numFmtId="177" fontId="11" fillId="0" borderId="10" xfId="0" applyNumberFormat="1" applyFont="1" applyBorder="1" applyAlignment="1">
      <alignment vertical="center" wrapText="1"/>
    </xf>
    <xf numFmtId="177" fontId="11" fillId="0" borderId="11" xfId="0" applyNumberFormat="1" applyFont="1" applyBorder="1" applyAlignment="1">
      <alignment vertical="center" wrapText="1"/>
    </xf>
    <xf numFmtId="0" fontId="11" fillId="0" borderId="12" xfId="0" applyFont="1" applyBorder="1" applyAlignment="1">
      <alignment horizontal="distributed" vertical="center" wrapText="1" justifyLastLine="1"/>
    </xf>
    <xf numFmtId="177" fontId="11" fillId="0" borderId="13" xfId="0" applyNumberFormat="1" applyFont="1" applyBorder="1" applyAlignment="1">
      <alignment horizontal="right" vertical="center" wrapText="1"/>
    </xf>
    <xf numFmtId="177" fontId="11" fillId="0" borderId="14" xfId="0" applyNumberFormat="1" applyFont="1" applyBorder="1" applyAlignment="1">
      <alignment horizontal="right" vertical="center" wrapText="1"/>
    </xf>
    <xf numFmtId="177" fontId="11" fillId="0" borderId="15" xfId="0" applyNumberFormat="1" applyFont="1" applyBorder="1" applyAlignment="1">
      <alignment horizontal="right" vertical="center" wrapText="1"/>
    </xf>
    <xf numFmtId="177" fontId="11" fillId="0" borderId="16" xfId="0" applyNumberFormat="1" applyFont="1" applyBorder="1" applyAlignment="1">
      <alignment horizontal="right" vertical="center" wrapText="1"/>
    </xf>
    <xf numFmtId="0" fontId="11" fillId="0" borderId="17" xfId="0" applyFont="1" applyBorder="1" applyAlignment="1">
      <alignment horizontal="distributed" vertical="center" wrapText="1" justifyLastLine="1"/>
    </xf>
    <xf numFmtId="178" fontId="11" fillId="0" borderId="18" xfId="0" applyNumberFormat="1" applyFont="1" applyBorder="1" applyAlignment="1">
      <alignment vertical="center" wrapText="1"/>
    </xf>
    <xf numFmtId="178" fontId="11" fillId="0" borderId="19" xfId="0" applyNumberFormat="1" applyFont="1" applyBorder="1" applyAlignment="1">
      <alignment horizontal="right" vertical="center" wrapText="1"/>
    </xf>
    <xf numFmtId="178" fontId="11" fillId="0" borderId="20" xfId="0" applyNumberFormat="1" applyFont="1" applyBorder="1" applyAlignment="1">
      <alignment vertical="center" wrapText="1"/>
    </xf>
    <xf numFmtId="178" fontId="11" fillId="0" borderId="21" xfId="0" applyNumberFormat="1" applyFont="1" applyBorder="1" applyAlignment="1">
      <alignment vertical="center" wrapText="1"/>
    </xf>
    <xf numFmtId="0" fontId="11" fillId="0" borderId="22" xfId="0" applyFont="1" applyBorder="1" applyAlignment="1">
      <alignment horizontal="distributed" vertical="center" wrapText="1" justifyLastLine="1"/>
    </xf>
    <xf numFmtId="178" fontId="11" fillId="0" borderId="23" xfId="0" applyNumberFormat="1" applyFont="1" applyBorder="1" applyAlignment="1">
      <alignment horizontal="right" vertical="center" wrapText="1"/>
    </xf>
    <xf numFmtId="178" fontId="11" fillId="0" borderId="24" xfId="0" applyNumberFormat="1" applyFont="1" applyBorder="1" applyAlignment="1">
      <alignment horizontal="right" vertical="center" wrapText="1"/>
    </xf>
    <xf numFmtId="178" fontId="11" fillId="0" borderId="25" xfId="0" applyNumberFormat="1" applyFont="1" applyBorder="1" applyAlignment="1">
      <alignment horizontal="right" vertical="center" wrapText="1"/>
    </xf>
    <xf numFmtId="178" fontId="11" fillId="0" borderId="26" xfId="0" applyNumberFormat="1" applyFont="1" applyBorder="1" applyAlignment="1">
      <alignment horizontal="right" vertical="center" wrapText="1"/>
    </xf>
    <xf numFmtId="0" fontId="11" fillId="0" borderId="27" xfId="0" applyFont="1" applyBorder="1" applyAlignment="1">
      <alignment horizontal="center" shrinkToFit="1"/>
    </xf>
    <xf numFmtId="0" fontId="13" fillId="0" borderId="28" xfId="0" applyFont="1" applyBorder="1" applyAlignment="1">
      <alignment horizontal="center" vertical="center" wrapText="1"/>
    </xf>
    <xf numFmtId="0" fontId="11" fillId="0" borderId="29" xfId="0" applyFont="1" applyBorder="1" applyAlignment="1">
      <alignment horizontal="distributed" vertical="center" wrapText="1" justifyLastLine="1"/>
    </xf>
    <xf numFmtId="179" fontId="11" fillId="0" borderId="8" xfId="0" applyNumberFormat="1" applyFont="1" applyBorder="1" applyAlignment="1">
      <alignment vertical="center" wrapText="1"/>
    </xf>
    <xf numFmtId="179" fontId="11" fillId="0" borderId="9" xfId="0" applyNumberFormat="1" applyFont="1" applyBorder="1" applyAlignment="1">
      <alignment horizontal="right" vertical="center" wrapText="1"/>
    </xf>
    <xf numFmtId="179" fontId="11" fillId="0" borderId="30" xfId="0" applyNumberFormat="1" applyFont="1" applyBorder="1" applyAlignment="1">
      <alignment vertical="center" wrapText="1"/>
    </xf>
    <xf numFmtId="179" fontId="11" fillId="0" borderId="21" xfId="0" applyNumberFormat="1" applyFont="1" applyBorder="1" applyAlignment="1">
      <alignment vertical="center" wrapText="1"/>
    </xf>
    <xf numFmtId="0" fontId="14" fillId="0" borderId="31" xfId="0" applyFont="1" applyBorder="1" applyAlignment="1">
      <alignment horizontal="center" vertical="top"/>
    </xf>
    <xf numFmtId="0" fontId="13" fillId="0" borderId="32" xfId="0" applyFont="1" applyBorder="1" applyAlignment="1">
      <alignment horizontal="center" vertical="center" wrapText="1"/>
    </xf>
    <xf numFmtId="0" fontId="11" fillId="0" borderId="33" xfId="0" applyFont="1" applyBorder="1" applyAlignment="1">
      <alignment horizontal="distributed" vertical="center" wrapText="1" justifyLastLine="1"/>
    </xf>
    <xf numFmtId="179" fontId="11" fillId="0" borderId="13" xfId="0" applyNumberFormat="1" applyFont="1" applyBorder="1" applyAlignment="1">
      <alignment horizontal="right" vertical="center" wrapText="1"/>
    </xf>
    <xf numFmtId="179" fontId="11" fillId="0" borderId="14" xfId="0" applyNumberFormat="1" applyFont="1" applyBorder="1" applyAlignment="1">
      <alignment horizontal="right" vertical="center" wrapText="1"/>
    </xf>
    <xf numFmtId="179" fontId="11" fillId="0" borderId="15" xfId="0" applyNumberFormat="1" applyFont="1" applyBorder="1" applyAlignment="1">
      <alignment horizontal="right" vertical="center" wrapText="1"/>
    </xf>
    <xf numFmtId="179" fontId="11" fillId="0" borderId="34" xfId="0" applyNumberFormat="1" applyFont="1" applyBorder="1" applyAlignment="1">
      <alignment vertical="center" wrapText="1"/>
    </xf>
    <xf numFmtId="0" fontId="11" fillId="0" borderId="35" xfId="0" applyFont="1" applyBorder="1" applyAlignment="1">
      <alignment horizontal="distributed" vertical="center" wrapText="1" justifyLastLine="1"/>
    </xf>
    <xf numFmtId="177" fontId="11" fillId="0" borderId="36" xfId="0" applyNumberFormat="1" applyFont="1" applyBorder="1" applyAlignment="1">
      <alignment vertical="center" wrapText="1"/>
    </xf>
    <xf numFmtId="177" fontId="11" fillId="0" borderId="37" xfId="0" applyNumberFormat="1" applyFont="1" applyBorder="1" applyAlignment="1">
      <alignment horizontal="right" vertical="center" wrapText="1"/>
    </xf>
    <xf numFmtId="177" fontId="11" fillId="0" borderId="38" xfId="0" applyNumberFormat="1" applyFont="1" applyBorder="1" applyAlignment="1">
      <alignment vertical="center" wrapText="1"/>
    </xf>
    <xf numFmtId="0" fontId="11" fillId="0" borderId="39" xfId="0" applyFont="1" applyBorder="1" applyAlignment="1">
      <alignment horizontal="distributed" vertical="center" wrapText="1" justifyLastLine="1"/>
    </xf>
    <xf numFmtId="177" fontId="11" fillId="0" borderId="23" xfId="0" applyNumberFormat="1" applyFont="1" applyBorder="1" applyAlignment="1">
      <alignment horizontal="right" vertical="center" wrapText="1"/>
    </xf>
    <xf numFmtId="177" fontId="11" fillId="0" borderId="24" xfId="0" applyNumberFormat="1" applyFont="1" applyBorder="1" applyAlignment="1">
      <alignment horizontal="right" vertical="center" wrapText="1"/>
    </xf>
    <xf numFmtId="177" fontId="11" fillId="0" borderId="40" xfId="0" applyNumberFormat="1" applyFont="1" applyBorder="1" applyAlignment="1">
      <alignment horizontal="right" vertical="center" wrapText="1"/>
    </xf>
    <xf numFmtId="0" fontId="11" fillId="0" borderId="9" xfId="0" applyFont="1" applyBorder="1" applyAlignment="1">
      <alignment horizontal="distributed" vertical="center" wrapText="1" justifyLastLine="1"/>
    </xf>
    <xf numFmtId="180" fontId="11" fillId="0" borderId="18" xfId="0" applyNumberFormat="1" applyFont="1" applyBorder="1" applyAlignment="1">
      <alignment vertical="center" wrapText="1"/>
    </xf>
    <xf numFmtId="180" fontId="11" fillId="0" borderId="19" xfId="0" applyNumberFormat="1" applyFont="1" applyBorder="1" applyAlignment="1">
      <alignment horizontal="right" vertical="center" wrapText="1"/>
    </xf>
    <xf numFmtId="180" fontId="11" fillId="0" borderId="20" xfId="0" applyNumberFormat="1" applyFont="1" applyBorder="1" applyAlignment="1">
      <alignment vertical="center" wrapText="1"/>
    </xf>
    <xf numFmtId="180" fontId="11" fillId="0" borderId="21" xfId="0" applyNumberFormat="1" applyFont="1" applyBorder="1" applyAlignment="1">
      <alignment vertical="center" wrapText="1"/>
    </xf>
    <xf numFmtId="0" fontId="11" fillId="0" borderId="24" xfId="0" applyFont="1" applyBorder="1" applyAlignment="1">
      <alignment horizontal="distributed" vertical="center" wrapText="1" justifyLastLine="1"/>
    </xf>
    <xf numFmtId="180" fontId="11" fillId="0" borderId="23" xfId="0" applyNumberFormat="1" applyFont="1" applyBorder="1" applyAlignment="1">
      <alignment horizontal="right" vertical="center" wrapText="1"/>
    </xf>
    <xf numFmtId="180" fontId="11" fillId="0" borderId="24" xfId="0" applyNumberFormat="1" applyFont="1" applyBorder="1" applyAlignment="1">
      <alignment horizontal="right" vertical="center" wrapText="1"/>
    </xf>
    <xf numFmtId="180" fontId="11" fillId="0" borderId="25" xfId="0" applyNumberFormat="1" applyFont="1" applyBorder="1" applyAlignment="1">
      <alignment horizontal="right" vertical="center" wrapText="1"/>
    </xf>
    <xf numFmtId="180" fontId="11" fillId="0" borderId="26" xfId="0" applyNumberFormat="1" applyFont="1" applyBorder="1" applyAlignment="1">
      <alignment horizontal="right" vertical="center" wrapText="1"/>
    </xf>
    <xf numFmtId="0" fontId="11" fillId="0" borderId="41" xfId="0" applyFont="1" applyBorder="1" applyAlignment="1">
      <alignment horizontal="distributed" vertical="center" wrapText="1" justifyLastLine="1"/>
    </xf>
    <xf numFmtId="179" fontId="11" fillId="0" borderId="42" xfId="0" applyNumberFormat="1" applyFont="1" applyBorder="1" applyAlignment="1">
      <alignment vertical="center" wrapText="1"/>
    </xf>
    <xf numFmtId="0" fontId="11" fillId="0" borderId="43" xfId="0" applyFont="1" applyBorder="1" applyAlignment="1">
      <alignment horizontal="distributed" vertical="center" wrapText="1" justifyLastLine="1"/>
    </xf>
    <xf numFmtId="179" fontId="11" fillId="0" borderId="44" xfId="0" applyNumberFormat="1" applyFont="1" applyBorder="1" applyAlignment="1">
      <alignment horizontal="right" vertical="center" wrapText="1"/>
    </xf>
    <xf numFmtId="177" fontId="11" fillId="0" borderId="45" xfId="0" applyNumberFormat="1" applyFont="1" applyBorder="1" applyAlignment="1">
      <alignment horizontal="right" vertical="center" wrapText="1"/>
    </xf>
    <xf numFmtId="177" fontId="11" fillId="0" borderId="46" xfId="0" applyNumberFormat="1" applyFont="1" applyBorder="1" applyAlignment="1">
      <alignment horizontal="right" vertical="center" wrapText="1"/>
    </xf>
    <xf numFmtId="177" fontId="11" fillId="0" borderId="47" xfId="0" applyNumberFormat="1" applyFont="1" applyBorder="1" applyAlignment="1">
      <alignment horizontal="right" vertical="center" wrapText="1"/>
    </xf>
    <xf numFmtId="177" fontId="11" fillId="0" borderId="48" xfId="0" applyNumberFormat="1" applyFont="1" applyBorder="1" applyAlignment="1">
      <alignment horizontal="right" vertical="center" wrapText="1"/>
    </xf>
    <xf numFmtId="0" fontId="11" fillId="0" borderId="49" xfId="0" applyFont="1" applyBorder="1" applyAlignment="1">
      <alignment horizontal="distributed" vertical="center" wrapText="1" justifyLastLine="1"/>
    </xf>
    <xf numFmtId="177" fontId="11" fillId="0" borderId="50" xfId="0" applyNumberFormat="1" applyFont="1" applyBorder="1" applyAlignment="1">
      <alignment horizontal="right" vertical="center" wrapText="1"/>
    </xf>
    <xf numFmtId="177" fontId="11" fillId="0" borderId="1" xfId="0" applyNumberFormat="1" applyFont="1" applyBorder="1" applyAlignment="1">
      <alignment horizontal="right" vertical="center" wrapText="1"/>
    </xf>
    <xf numFmtId="177" fontId="11" fillId="0" borderId="51" xfId="0" applyNumberFormat="1" applyFont="1" applyBorder="1" applyAlignment="1">
      <alignment horizontal="right" vertical="center" wrapText="1"/>
    </xf>
    <xf numFmtId="181" fontId="11" fillId="0" borderId="36" xfId="0" applyNumberFormat="1" applyFont="1" applyBorder="1" applyAlignment="1">
      <alignment vertical="center" wrapText="1"/>
    </xf>
    <xf numFmtId="181" fontId="11" fillId="0" borderId="37" xfId="0" applyNumberFormat="1" applyFont="1" applyBorder="1" applyAlignment="1">
      <alignment horizontal="right" vertical="center" wrapText="1"/>
    </xf>
    <xf numFmtId="181" fontId="11" fillId="0" borderId="38" xfId="0" applyNumberFormat="1" applyFont="1" applyBorder="1" applyAlignment="1">
      <alignment vertical="center" wrapText="1"/>
    </xf>
    <xf numFmtId="181" fontId="11" fillId="0" borderId="11" xfId="0" applyNumberFormat="1" applyFont="1" applyBorder="1" applyAlignment="1">
      <alignment vertical="center" wrapText="1"/>
    </xf>
    <xf numFmtId="0" fontId="11" fillId="0" borderId="52" xfId="0" applyFont="1" applyBorder="1" applyAlignment="1">
      <alignment horizontal="distributed" vertical="center" wrapText="1" justifyLastLine="1"/>
    </xf>
    <xf numFmtId="181" fontId="11" fillId="0" borderId="53" xfId="0" applyNumberFormat="1" applyFont="1" applyBorder="1" applyAlignment="1">
      <alignment vertical="center" wrapText="1"/>
    </xf>
    <xf numFmtId="181" fontId="11" fillId="0" borderId="0" xfId="0" applyNumberFormat="1" applyFont="1" applyAlignment="1">
      <alignment horizontal="right" vertical="center" wrapText="1"/>
    </xf>
    <xf numFmtId="181" fontId="11" fillId="0" borderId="54" xfId="0" applyNumberFormat="1" applyFont="1" applyBorder="1" applyAlignment="1">
      <alignment vertical="center" wrapText="1"/>
    </xf>
    <xf numFmtId="181" fontId="11" fillId="0" borderId="55" xfId="0" applyNumberFormat="1" applyFont="1" applyBorder="1" applyAlignment="1">
      <alignment vertical="center" wrapText="1"/>
    </xf>
    <xf numFmtId="181" fontId="11" fillId="0" borderId="56" xfId="0" applyNumberFormat="1" applyFont="1" applyBorder="1" applyAlignment="1">
      <alignment horizontal="right" vertical="center" wrapText="1"/>
    </xf>
    <xf numFmtId="181" fontId="11" fillId="0" borderId="57" xfId="0" applyNumberFormat="1" applyFont="1" applyBorder="1" applyAlignment="1">
      <alignment horizontal="right" vertical="center" wrapText="1"/>
    </xf>
    <xf numFmtId="181" fontId="11" fillId="0" borderId="58" xfId="0" applyNumberFormat="1" applyFont="1" applyBorder="1" applyAlignment="1">
      <alignment horizontal="right" vertical="center" wrapText="1"/>
    </xf>
    <xf numFmtId="181" fontId="11" fillId="0" borderId="34" xfId="0" applyNumberFormat="1" applyFont="1" applyBorder="1" applyAlignment="1">
      <alignment vertical="center" wrapText="1"/>
    </xf>
    <xf numFmtId="182" fontId="11" fillId="0" borderId="59" xfId="0" applyNumberFormat="1" applyFont="1" applyBorder="1" applyAlignment="1">
      <alignment horizontal="right" vertical="center" wrapText="1"/>
    </xf>
    <xf numFmtId="182" fontId="11" fillId="0" borderId="60" xfId="0" applyNumberFormat="1" applyFont="1" applyBorder="1" applyAlignment="1">
      <alignment horizontal="right" vertical="center" wrapText="1"/>
    </xf>
    <xf numFmtId="182" fontId="11" fillId="0" borderId="61" xfId="0" applyNumberFormat="1" applyFont="1" applyBorder="1" applyAlignment="1">
      <alignment horizontal="right" vertical="center" wrapText="1"/>
    </xf>
    <xf numFmtId="182" fontId="11" fillId="0" borderId="62" xfId="0" applyNumberFormat="1" applyFont="1" applyBorder="1" applyAlignment="1">
      <alignment vertical="center" wrapText="1"/>
    </xf>
    <xf numFmtId="0" fontId="17" fillId="0" borderId="0" xfId="0" applyFont="1" applyAlignment="1">
      <alignment vertical="center"/>
    </xf>
    <xf numFmtId="176" fontId="18" fillId="0" borderId="0" xfId="0" applyNumberFormat="1" applyFont="1" applyAlignment="1">
      <alignment vertical="center"/>
    </xf>
    <xf numFmtId="0" fontId="0" fillId="0" borderId="0" xfId="0" applyAlignment="1">
      <alignment vertical="center" wrapText="1"/>
    </xf>
    <xf numFmtId="0" fontId="21" fillId="2" borderId="63" xfId="0" applyFont="1" applyFill="1" applyBorder="1" applyAlignment="1">
      <alignment vertical="center"/>
    </xf>
    <xf numFmtId="0" fontId="21" fillId="2" borderId="64" xfId="0" applyFont="1" applyFill="1" applyBorder="1" applyAlignment="1">
      <alignment horizontal="center" vertical="center" wrapText="1"/>
    </xf>
    <xf numFmtId="0" fontId="22" fillId="3" borderId="65" xfId="0" applyFont="1" applyFill="1" applyBorder="1" applyAlignment="1">
      <alignment horizontal="center" vertical="center"/>
    </xf>
    <xf numFmtId="0" fontId="21" fillId="0" borderId="66" xfId="0" applyFont="1" applyBorder="1" applyAlignment="1">
      <alignment vertical="center" wrapText="1"/>
    </xf>
    <xf numFmtId="0" fontId="22" fillId="3" borderId="67" xfId="0" applyFont="1" applyFill="1" applyBorder="1" applyAlignment="1">
      <alignment horizontal="center" vertical="center"/>
    </xf>
    <xf numFmtId="0" fontId="21" fillId="0" borderId="68" xfId="0" applyFont="1" applyBorder="1" applyAlignment="1">
      <alignment vertical="center" wrapText="1"/>
    </xf>
    <xf numFmtId="0" fontId="22" fillId="3" borderId="69" xfId="0" applyFont="1" applyFill="1" applyBorder="1" applyAlignment="1">
      <alignment horizontal="center" vertical="center"/>
    </xf>
    <xf numFmtId="0" fontId="7" fillId="0" borderId="101" xfId="0" applyFont="1" applyBorder="1" applyAlignment="1">
      <alignment horizontal="center" vertical="center" shrinkToFit="1"/>
    </xf>
    <xf numFmtId="0" fontId="4" fillId="0" borderId="102" xfId="0" applyFont="1" applyBorder="1"/>
    <xf numFmtId="0" fontId="4" fillId="0" borderId="103" xfId="0" applyFont="1" applyBorder="1"/>
    <xf numFmtId="0" fontId="7" fillId="0" borderId="101" xfId="0" applyFont="1" applyBorder="1" applyAlignment="1">
      <alignment horizontal="center" vertical="center" wrapText="1" shrinkToFit="1"/>
    </xf>
    <xf numFmtId="0" fontId="7" fillId="0" borderId="104" xfId="0" applyFont="1" applyBorder="1" applyAlignment="1">
      <alignment horizontal="center" vertical="center" wrapText="1" shrinkToFit="1"/>
    </xf>
    <xf numFmtId="0" fontId="7" fillId="0" borderId="27" xfId="0" applyFont="1" applyBorder="1" applyAlignment="1">
      <alignment horizontal="center" wrapText="1"/>
    </xf>
    <xf numFmtId="0" fontId="7" fillId="0" borderId="95" xfId="0" applyFont="1" applyBorder="1" applyAlignment="1">
      <alignment horizontal="center" wrapText="1"/>
    </xf>
    <xf numFmtId="178" fontId="11" fillId="0" borderId="96" xfId="0" applyNumberFormat="1" applyFont="1" applyBorder="1" applyAlignment="1">
      <alignment horizontal="right" vertical="center" wrapText="1"/>
    </xf>
    <xf numFmtId="178" fontId="11" fillId="0" borderId="97" xfId="0" applyNumberFormat="1" applyFont="1" applyBorder="1" applyAlignment="1">
      <alignment horizontal="right" vertical="center" wrapText="1"/>
    </xf>
    <xf numFmtId="178" fontId="11" fillId="0" borderId="91" xfId="0" applyNumberFormat="1" applyFont="1" applyBorder="1" applyAlignment="1">
      <alignment horizontal="right" vertical="center" wrapText="1"/>
    </xf>
    <xf numFmtId="178" fontId="11" fillId="0" borderId="92" xfId="0" applyNumberFormat="1" applyFont="1" applyBorder="1" applyAlignment="1">
      <alignment horizontal="right" vertical="center" wrapText="1"/>
    </xf>
    <xf numFmtId="179" fontId="11" fillId="0" borderId="96" xfId="0" applyNumberFormat="1" applyFont="1" applyBorder="1" applyAlignment="1">
      <alignment horizontal="right" vertical="center" wrapText="1"/>
    </xf>
    <xf numFmtId="179" fontId="11" fillId="0" borderId="97" xfId="0" applyNumberFormat="1" applyFont="1" applyBorder="1" applyAlignment="1">
      <alignment horizontal="right" vertical="center" wrapText="1"/>
    </xf>
    <xf numFmtId="179" fontId="11" fillId="0" borderId="70" xfId="0" applyNumberFormat="1" applyFont="1" applyBorder="1" applyAlignment="1">
      <alignment horizontal="right" vertical="center" wrapText="1"/>
    </xf>
    <xf numFmtId="179" fontId="11" fillId="0" borderId="49" xfId="0" applyNumberFormat="1" applyFont="1" applyBorder="1" applyAlignment="1">
      <alignment horizontal="right" vertical="center" wrapText="1"/>
    </xf>
    <xf numFmtId="176" fontId="6" fillId="0" borderId="77" xfId="0" applyNumberFormat="1" applyFont="1" applyBorder="1" applyAlignment="1">
      <alignment horizontal="center" vertical="center" shrinkToFit="1"/>
    </xf>
    <xf numFmtId="180" fontId="11" fillId="0" borderId="96" xfId="0" applyNumberFormat="1" applyFont="1" applyBorder="1" applyAlignment="1">
      <alignment horizontal="right" vertical="center" wrapText="1"/>
    </xf>
    <xf numFmtId="180" fontId="11" fillId="0" borderId="97" xfId="0" applyNumberFormat="1" applyFont="1" applyBorder="1" applyAlignment="1">
      <alignment horizontal="right" vertical="center" wrapText="1"/>
    </xf>
    <xf numFmtId="180" fontId="11" fillId="0" borderId="91" xfId="0" applyNumberFormat="1" applyFont="1" applyBorder="1" applyAlignment="1">
      <alignment horizontal="right" vertical="center" wrapText="1"/>
    </xf>
    <xf numFmtId="180" fontId="11" fillId="0" borderId="92" xfId="0" applyNumberFormat="1" applyFont="1" applyBorder="1" applyAlignment="1">
      <alignment horizontal="right" vertical="center" wrapText="1"/>
    </xf>
    <xf numFmtId="0" fontId="10" fillId="0" borderId="98" xfId="0" applyFont="1" applyBorder="1" applyAlignment="1">
      <alignment horizontal="center" vertical="top" wrapText="1"/>
    </xf>
    <xf numFmtId="0" fontId="10" fillId="0" borderId="99" xfId="0" applyFont="1" applyBorder="1" applyAlignment="1">
      <alignment horizontal="center" vertical="top" wrapText="1"/>
    </xf>
    <xf numFmtId="0" fontId="7" fillId="0" borderId="70" xfId="0" applyFont="1" applyBorder="1" applyAlignment="1">
      <alignment horizontal="center" vertical="center" wrapText="1"/>
    </xf>
    <xf numFmtId="0" fontId="7" fillId="0" borderId="1" xfId="0" applyFont="1" applyBorder="1" applyAlignment="1">
      <alignment horizontal="center" vertical="center" wrapText="1"/>
    </xf>
    <xf numFmtId="0" fontId="7" fillId="0" borderId="49" xfId="0" applyFont="1" applyBorder="1" applyAlignment="1">
      <alignment horizontal="center" vertical="center" wrapText="1"/>
    </xf>
    <xf numFmtId="176" fontId="10" fillId="0" borderId="71" xfId="0" applyNumberFormat="1" applyFont="1" applyBorder="1" applyAlignment="1">
      <alignment horizontal="center" vertical="center" wrapText="1"/>
    </xf>
    <xf numFmtId="176" fontId="10" fillId="0" borderId="72" xfId="0" applyNumberFormat="1" applyFont="1" applyBorder="1" applyAlignment="1">
      <alignment horizontal="center" vertical="center" wrapText="1"/>
    </xf>
    <xf numFmtId="176" fontId="10" fillId="0" borderId="73" xfId="0" applyNumberFormat="1" applyFont="1" applyBorder="1" applyAlignment="1">
      <alignment horizontal="center" vertical="center" wrapText="1"/>
    </xf>
    <xf numFmtId="0" fontId="4" fillId="0" borderId="74" xfId="0" applyFont="1" applyBorder="1" applyAlignment="1">
      <alignment horizontal="left" vertical="center" wrapText="1" shrinkToFit="1"/>
    </xf>
    <xf numFmtId="0" fontId="11" fillId="0" borderId="75"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49"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8" xfId="0" applyFont="1" applyBorder="1" applyAlignment="1">
      <alignment horizontal="center" vertical="center" wrapText="1"/>
    </xf>
    <xf numFmtId="0" fontId="7" fillId="0" borderId="79" xfId="0" applyFont="1" applyBorder="1" applyAlignment="1">
      <alignment horizontal="center" vertical="center" wrapText="1"/>
    </xf>
    <xf numFmtId="0" fontId="7" fillId="0" borderId="80" xfId="0" applyFont="1" applyBorder="1" applyAlignment="1">
      <alignment horizontal="center" vertical="center" wrapText="1"/>
    </xf>
    <xf numFmtId="0" fontId="7" fillId="0" borderId="0" xfId="0" applyFont="1" applyAlignment="1">
      <alignment horizontal="center" vertical="center" wrapText="1"/>
    </xf>
    <xf numFmtId="0" fontId="7" fillId="0" borderId="81" xfId="0" applyFont="1" applyBorder="1" applyAlignment="1">
      <alignment horizontal="center" vertical="center" wrapText="1"/>
    </xf>
    <xf numFmtId="0" fontId="7" fillId="0" borderId="82" xfId="0" applyFont="1" applyBorder="1" applyAlignment="1">
      <alignment horizontal="center" vertical="center" wrapText="1"/>
    </xf>
    <xf numFmtId="177" fontId="11" fillId="0" borderId="80" xfId="0" applyNumberFormat="1" applyFont="1" applyBorder="1" applyAlignment="1">
      <alignment horizontal="right" vertical="center" wrapText="1"/>
    </xf>
    <xf numFmtId="177" fontId="11" fillId="0" borderId="84" xfId="0" applyNumberFormat="1" applyFont="1" applyBorder="1" applyAlignment="1">
      <alignment horizontal="right" vertical="center" wrapText="1"/>
    </xf>
    <xf numFmtId="177" fontId="11" fillId="0" borderId="70" xfId="0" applyNumberFormat="1" applyFont="1" applyBorder="1" applyAlignment="1">
      <alignment horizontal="right" vertical="center" wrapText="1"/>
    </xf>
    <xf numFmtId="177" fontId="11" fillId="0" borderId="49" xfId="0" applyNumberFormat="1" applyFont="1" applyBorder="1" applyAlignment="1">
      <alignment horizontal="right" vertical="center" wrapText="1"/>
    </xf>
    <xf numFmtId="176" fontId="6" fillId="0" borderId="6" xfId="0" applyNumberFormat="1" applyFont="1" applyBorder="1" applyAlignment="1">
      <alignment horizontal="center" vertical="center" shrinkToFit="1"/>
    </xf>
    <xf numFmtId="176" fontId="6" fillId="0" borderId="85" xfId="0" applyNumberFormat="1" applyFont="1" applyBorder="1" applyAlignment="1">
      <alignment horizontal="center" vertical="center" shrinkToFit="1"/>
    </xf>
    <xf numFmtId="176" fontId="6" fillId="0" borderId="86" xfId="0" applyNumberFormat="1" applyFont="1" applyBorder="1" applyAlignment="1">
      <alignment horizontal="center" vertical="center" shrinkToFit="1"/>
    </xf>
    <xf numFmtId="179" fontId="11" fillId="0" borderId="5" xfId="0" applyNumberFormat="1" applyFont="1" applyBorder="1" applyAlignment="1">
      <alignment horizontal="right" vertical="center" wrapText="1"/>
    </xf>
    <xf numFmtId="179" fontId="11" fillId="0" borderId="83" xfId="0" applyNumberFormat="1" applyFont="1" applyBorder="1" applyAlignment="1">
      <alignment horizontal="right" vertical="center" wrapText="1"/>
    </xf>
    <xf numFmtId="179" fontId="11" fillId="0" borderId="80" xfId="0" applyNumberFormat="1" applyFont="1" applyBorder="1" applyAlignment="1">
      <alignment horizontal="right" vertical="center" wrapText="1"/>
    </xf>
    <xf numFmtId="179" fontId="11" fillId="0" borderId="84" xfId="0" applyNumberFormat="1" applyFont="1" applyBorder="1" applyAlignment="1">
      <alignment horizontal="right" vertical="center" wrapText="1"/>
    </xf>
    <xf numFmtId="176" fontId="16" fillId="0" borderId="6" xfId="0" applyNumberFormat="1" applyFont="1" applyBorder="1" applyAlignment="1">
      <alignment horizontal="center" vertical="center" shrinkToFit="1"/>
    </xf>
    <xf numFmtId="176" fontId="16" fillId="0" borderId="85" xfId="0" applyNumberFormat="1" applyFont="1" applyBorder="1" applyAlignment="1">
      <alignment horizontal="center" vertical="center" shrinkToFit="1"/>
    </xf>
    <xf numFmtId="176" fontId="16" fillId="0" borderId="86" xfId="0" applyNumberFormat="1" applyFont="1" applyBorder="1" applyAlignment="1">
      <alignment horizontal="center" vertical="center" shrinkToFit="1"/>
    </xf>
    <xf numFmtId="0" fontId="7" fillId="0" borderId="87" xfId="0" applyFont="1" applyBorder="1" applyAlignment="1">
      <alignment horizontal="center" vertical="top" textRotation="255" wrapText="1"/>
    </xf>
    <xf numFmtId="0" fontId="7" fillId="0" borderId="88" xfId="0" applyFont="1" applyBorder="1" applyAlignment="1">
      <alignment horizontal="center" vertical="top" textRotation="255" wrapText="1"/>
    </xf>
    <xf numFmtId="0" fontId="7" fillId="0" borderId="89" xfId="0" applyFont="1" applyBorder="1" applyAlignment="1">
      <alignment horizontal="center" vertical="top" textRotation="255" wrapText="1"/>
    </xf>
    <xf numFmtId="0" fontId="7" fillId="0" borderId="90" xfId="0" applyFont="1" applyBorder="1" applyAlignment="1">
      <alignment horizontal="center" wrapText="1"/>
    </xf>
    <xf numFmtId="0" fontId="7" fillId="0" borderId="79" xfId="0" applyFont="1" applyBorder="1" applyAlignment="1">
      <alignment horizontal="center" wrapText="1"/>
    </xf>
    <xf numFmtId="0" fontId="10" fillId="0" borderId="94" xfId="0" applyFont="1" applyBorder="1" applyAlignment="1">
      <alignment horizontal="center" vertical="top" wrapText="1"/>
    </xf>
    <xf numFmtId="0" fontId="10" fillId="0" borderId="81" xfId="0" applyFont="1" applyBorder="1" applyAlignment="1">
      <alignment horizontal="center"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69561</xdr:colOff>
      <xdr:row>0</xdr:row>
      <xdr:rowOff>69272</xdr:rowOff>
    </xdr:from>
    <xdr:to>
      <xdr:col>4</xdr:col>
      <xdr:colOff>392206</xdr:colOff>
      <xdr:row>0</xdr:row>
      <xdr:rowOff>540039</xdr:rowOff>
    </xdr:to>
    <xdr:sp macro="" textlink="" fLocksText="0">
      <xdr:nvSpPr>
        <xdr:cNvPr id="2" name="AutoShape 1">
          <a:extLst>
            <a:ext uri="{FF2B5EF4-FFF2-40B4-BE49-F238E27FC236}">
              <a16:creationId xmlns:a16="http://schemas.microsoft.com/office/drawing/2014/main" id="{00000000-0008-0000-0000-000002000000}"/>
            </a:ext>
          </a:extLst>
        </xdr:cNvPr>
        <xdr:cNvSpPr>
          <a:spLocks noChangeArrowheads="1"/>
        </xdr:cNvSpPr>
      </xdr:nvSpPr>
      <xdr:spPr bwMode="auto">
        <a:xfrm>
          <a:off x="66675" y="66675"/>
          <a:ext cx="3533775" cy="476250"/>
        </a:xfrm>
        <a:prstGeom prst="roundRect">
          <a:avLst/>
        </a:prstGeom>
        <a:solidFill>
          <a:schemeClr val="bg1"/>
        </a:solidFill>
        <a:ln w="19050">
          <a:solidFill>
            <a:srgbClr val="000000"/>
          </a:solidFill>
          <a:round/>
        </a:ln>
        <a:effectLst>
          <a:outerShdw blurRad="50800" dist="38100" dir="2700000" algn="tl" rotWithShape="0">
            <a:prstClr val="black">
              <a:alpha val="40000"/>
            </a:prstClr>
          </a:outerShdw>
        </a:effectLst>
      </xdr:spPr>
      <xdr:txBody>
        <a:bodyPr vertOverflow="clip" wrap="square" lIns="36576" tIns="0" rIns="36576" bIns="0" anchor="ctr" upright="1"/>
        <a:lstStyle/>
        <a:p>
          <a:pPr algn="ctr" rtl="0">
            <a:defRPr sz="1000"/>
          </a:pPr>
          <a:r>
            <a:rPr lang="ja-JP" altLang="en-US" sz="1800" b="0" i="0" u="none" baseline="0">
              <a:solidFill>
                <a:srgbClr val="000000"/>
              </a:solidFill>
              <a:latin typeface="UD デジタル 教科書体 NK-B" panose="02020700000000000000" pitchFamily="18" charset="-128"/>
              <a:ea typeface="UD デジタル 教科書体 NK-B" panose="02020700000000000000" pitchFamily="18" charset="-128"/>
            </a:rPr>
            <a:t>令和</a:t>
          </a:r>
          <a:r>
            <a:rPr lang="en-US" altLang="ja-JP" sz="1800" b="0" i="0" u="none" baseline="0">
              <a:solidFill>
                <a:srgbClr val="000000"/>
              </a:solidFill>
              <a:latin typeface="UD デジタル 教科書体 NK-B" panose="02020700000000000000" pitchFamily="18" charset="-128"/>
              <a:ea typeface="UD デジタル 教科書体 NK-B" panose="02020700000000000000" pitchFamily="18" charset="-128"/>
            </a:rPr>
            <a:t>7</a:t>
          </a:r>
          <a:r>
            <a:rPr lang="ja-JP" altLang="en-US" sz="1800" b="0" i="0" u="none" baseline="0">
              <a:solidFill>
                <a:srgbClr val="000000"/>
              </a:solidFill>
              <a:latin typeface="UD デジタル 教科書体 NK-B" panose="02020700000000000000" pitchFamily="18" charset="-128"/>
              <a:ea typeface="UD デジタル 教科書体 NK-B" panose="02020700000000000000" pitchFamily="18" charset="-128"/>
            </a:rPr>
            <a:t>年 環境家計簿報告書</a:t>
          </a:r>
          <a:endParaRPr lang="ja-JP" altLang="en-US" sz="1000">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4</xdr:col>
      <xdr:colOff>607268</xdr:colOff>
      <xdr:row>0</xdr:row>
      <xdr:rowOff>488672</xdr:rowOff>
    </xdr:from>
    <xdr:to>
      <xdr:col>6</xdr:col>
      <xdr:colOff>1092197</xdr:colOff>
      <xdr:row>0</xdr:row>
      <xdr:rowOff>488672</xdr:rowOff>
    </xdr:to>
    <xdr:sp macro="" textlink="">
      <xdr:nvSpPr>
        <xdr:cNvPr id="3" name="Line 3">
          <a:extLst>
            <a:ext uri="{FF2B5EF4-FFF2-40B4-BE49-F238E27FC236}">
              <a16:creationId xmlns:a16="http://schemas.microsoft.com/office/drawing/2014/main" id="{00000000-0008-0000-0000-000003000000}"/>
            </a:ext>
          </a:extLst>
        </xdr:cNvPr>
        <xdr:cNvSpPr>
          <a:spLocks noChangeShapeType="1"/>
        </xdr:cNvSpPr>
      </xdr:nvSpPr>
      <xdr:spPr bwMode="auto">
        <a:xfrm>
          <a:off x="3819525" y="485775"/>
          <a:ext cx="3114675" cy="0"/>
        </a:xfrm>
        <a:prstGeom prst="line">
          <a:avLst/>
        </a:prstGeom>
        <a:noFill/>
        <a:ln w="19050">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100003</xdr:colOff>
      <xdr:row>0</xdr:row>
      <xdr:rowOff>96539</xdr:rowOff>
    </xdr:from>
    <xdr:to>
      <xdr:col>4</xdr:col>
      <xdr:colOff>422648</xdr:colOff>
      <xdr:row>0</xdr:row>
      <xdr:rowOff>573656</xdr:rowOff>
    </xdr:to>
    <xdr:sp macro="" textlink="" fLocksText="0">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a:off x="95250" y="95250"/>
          <a:ext cx="3533775" cy="476250"/>
        </a:xfrm>
        <a:prstGeom prst="roundRect">
          <a:avLst/>
        </a:prstGeom>
        <a:solidFill>
          <a:schemeClr val="bg1"/>
        </a:solidFill>
        <a:ln w="19050">
          <a:solidFill>
            <a:srgbClr val="000000"/>
          </a:solidFill>
          <a:round/>
        </a:ln>
        <a:effectLst>
          <a:outerShdw blurRad="50800" dist="38100" dir="2700000" algn="tl" rotWithShape="0">
            <a:prstClr val="black">
              <a:alpha val="40000"/>
            </a:prstClr>
          </a:outerShdw>
        </a:effectLst>
      </xdr:spPr>
      <xdr:txBody>
        <a:bodyPr vertOverflow="clip" wrap="square" lIns="36576" tIns="0" rIns="36576" bIns="0" anchor="ctr" upright="1"/>
        <a:lstStyle/>
        <a:p>
          <a:pPr algn="ctr" rtl="0">
            <a:defRPr sz="1000"/>
          </a:pPr>
          <a:r>
            <a:rPr lang="ja-JP" altLang="en-US" sz="1800" b="0" i="0" u="none" baseline="0">
              <a:solidFill>
                <a:srgbClr val="000000"/>
              </a:solidFill>
              <a:latin typeface="UD デジタル 教科書体 NK-B" panose="02020700000000000000" pitchFamily="18" charset="-128"/>
              <a:ea typeface="UD デジタル 教科書体 NK-B" panose="02020700000000000000" pitchFamily="18" charset="-128"/>
            </a:rPr>
            <a:t>令和</a:t>
          </a:r>
          <a:r>
            <a:rPr lang="en-US" altLang="ja-JP" sz="1800" b="0" i="0" u="none" baseline="0">
              <a:solidFill>
                <a:srgbClr val="000000"/>
              </a:solidFill>
              <a:latin typeface="UD デジタル 教科書体 NK-B" panose="02020700000000000000" pitchFamily="18" charset="-128"/>
              <a:ea typeface="UD デジタル 教科書体 NK-B" panose="02020700000000000000" pitchFamily="18" charset="-128"/>
            </a:rPr>
            <a:t>7</a:t>
          </a:r>
          <a:r>
            <a:rPr lang="ja-JP" altLang="en-US" sz="1800" b="0" i="0" u="none" baseline="0">
              <a:solidFill>
                <a:srgbClr val="000000"/>
              </a:solidFill>
              <a:latin typeface="UD デジタル 教科書体 NK-B" panose="02020700000000000000" pitchFamily="18" charset="-128"/>
              <a:ea typeface="UD デジタル 教科書体 NK-B" panose="02020700000000000000" pitchFamily="18" charset="-128"/>
            </a:rPr>
            <a:t>年 環境家計簿報告書</a:t>
          </a:r>
          <a:endParaRPr lang="ja-JP" altLang="en-US" sz="1000">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4</xdr:col>
      <xdr:colOff>607268</xdr:colOff>
      <xdr:row>0</xdr:row>
      <xdr:rowOff>488672</xdr:rowOff>
    </xdr:from>
    <xdr:to>
      <xdr:col>6</xdr:col>
      <xdr:colOff>1092197</xdr:colOff>
      <xdr:row>0</xdr:row>
      <xdr:rowOff>488672</xdr:rowOff>
    </xdr:to>
    <xdr:sp macro="" textlink="">
      <xdr:nvSpPr>
        <xdr:cNvPr id="3" name="Line 3">
          <a:extLst>
            <a:ext uri="{FF2B5EF4-FFF2-40B4-BE49-F238E27FC236}">
              <a16:creationId xmlns:a16="http://schemas.microsoft.com/office/drawing/2014/main" id="{00000000-0008-0000-0100-000003000000}"/>
            </a:ext>
          </a:extLst>
        </xdr:cNvPr>
        <xdr:cNvSpPr>
          <a:spLocks noChangeShapeType="1"/>
        </xdr:cNvSpPr>
      </xdr:nvSpPr>
      <xdr:spPr bwMode="auto">
        <a:xfrm>
          <a:off x="3819525" y="485775"/>
          <a:ext cx="3114675" cy="0"/>
        </a:xfrm>
        <a:prstGeom prst="line">
          <a:avLst/>
        </a:prstGeom>
        <a:noFill/>
        <a:ln w="19050">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69561</xdr:colOff>
      <xdr:row>0</xdr:row>
      <xdr:rowOff>69272</xdr:rowOff>
    </xdr:from>
    <xdr:to>
      <xdr:col>4</xdr:col>
      <xdr:colOff>392206</xdr:colOff>
      <xdr:row>0</xdr:row>
      <xdr:rowOff>540039</xdr:rowOff>
    </xdr:to>
    <xdr:sp macro="" textlink="" fLocksText="0">
      <xdr:nvSpPr>
        <xdr:cNvPr id="2" name="AutoShape 1">
          <a:extLst>
            <a:ext uri="{FF2B5EF4-FFF2-40B4-BE49-F238E27FC236}">
              <a16:creationId xmlns:a16="http://schemas.microsoft.com/office/drawing/2014/main" id="{00000000-0008-0000-0200-000002000000}"/>
            </a:ext>
          </a:extLst>
        </xdr:cNvPr>
        <xdr:cNvSpPr>
          <a:spLocks noChangeArrowheads="1"/>
        </xdr:cNvSpPr>
      </xdr:nvSpPr>
      <xdr:spPr bwMode="auto">
        <a:xfrm>
          <a:off x="66675" y="66675"/>
          <a:ext cx="3533775" cy="476250"/>
        </a:xfrm>
        <a:prstGeom prst="roundRect">
          <a:avLst/>
        </a:prstGeom>
        <a:solidFill>
          <a:schemeClr val="bg1"/>
        </a:solidFill>
        <a:ln w="19050">
          <a:solidFill>
            <a:srgbClr val="000000"/>
          </a:solidFill>
          <a:round/>
        </a:ln>
        <a:effectLst>
          <a:outerShdw blurRad="50800" dist="38100" dir="2700000" algn="tl" rotWithShape="0">
            <a:prstClr val="black">
              <a:alpha val="40000"/>
            </a:prstClr>
          </a:outerShdw>
        </a:effectLst>
      </xdr:spPr>
      <xdr:txBody>
        <a:bodyPr vertOverflow="clip" wrap="square" lIns="36576" tIns="0" rIns="36576" bIns="0" anchor="ctr" upright="1"/>
        <a:lstStyle/>
        <a:p>
          <a:pPr algn="ctr" rtl="0">
            <a:defRPr sz="1000"/>
          </a:pPr>
          <a:r>
            <a:rPr lang="ja-JP" altLang="en-US" sz="1800" b="0" i="0" u="none" baseline="0">
              <a:solidFill>
                <a:srgbClr val="000000"/>
              </a:solidFill>
              <a:latin typeface="UD デジタル 教科書体 NK-B" panose="02020700000000000000" pitchFamily="18" charset="-128"/>
              <a:ea typeface="UD デジタル 教科書体 NK-B" panose="02020700000000000000" pitchFamily="18" charset="-128"/>
            </a:rPr>
            <a:t>令和</a:t>
          </a:r>
          <a:r>
            <a:rPr lang="en-US" altLang="ja-JP" sz="1800" b="0" i="0" u="none" baseline="0">
              <a:solidFill>
                <a:srgbClr val="000000"/>
              </a:solidFill>
              <a:latin typeface="UD デジタル 教科書体 NK-B" panose="02020700000000000000" pitchFamily="18" charset="-128"/>
              <a:ea typeface="UD デジタル 教科書体 NK-B" panose="02020700000000000000" pitchFamily="18" charset="-128"/>
            </a:rPr>
            <a:t>7</a:t>
          </a:r>
          <a:r>
            <a:rPr lang="ja-JP" altLang="en-US" sz="1800" b="0" i="0" u="none" baseline="0">
              <a:solidFill>
                <a:srgbClr val="000000"/>
              </a:solidFill>
              <a:latin typeface="UD デジタル 教科書体 NK-B" panose="02020700000000000000" pitchFamily="18" charset="-128"/>
              <a:ea typeface="UD デジタル 教科書体 NK-B" panose="02020700000000000000" pitchFamily="18" charset="-128"/>
            </a:rPr>
            <a:t>年 環境家計簿報告書</a:t>
          </a:r>
          <a:endParaRPr lang="ja-JP" altLang="en-US" sz="1000">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4</xdr:col>
      <xdr:colOff>607268</xdr:colOff>
      <xdr:row>0</xdr:row>
      <xdr:rowOff>488672</xdr:rowOff>
    </xdr:from>
    <xdr:to>
      <xdr:col>6</xdr:col>
      <xdr:colOff>1092197</xdr:colOff>
      <xdr:row>0</xdr:row>
      <xdr:rowOff>488672</xdr:rowOff>
    </xdr:to>
    <xdr:sp macro="" textlink="">
      <xdr:nvSpPr>
        <xdr:cNvPr id="3" name="Line 3">
          <a:extLst>
            <a:ext uri="{FF2B5EF4-FFF2-40B4-BE49-F238E27FC236}">
              <a16:creationId xmlns:a16="http://schemas.microsoft.com/office/drawing/2014/main" id="{00000000-0008-0000-0200-000003000000}"/>
            </a:ext>
          </a:extLst>
        </xdr:cNvPr>
        <xdr:cNvSpPr>
          <a:spLocks noChangeShapeType="1"/>
        </xdr:cNvSpPr>
      </xdr:nvSpPr>
      <xdr:spPr bwMode="auto">
        <a:xfrm>
          <a:off x="3819525" y="485775"/>
          <a:ext cx="3114675" cy="0"/>
        </a:xfrm>
        <a:prstGeom prst="line">
          <a:avLst/>
        </a:prstGeom>
        <a:noFill/>
        <a:ln w="19050">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3</xdr:col>
      <xdr:colOff>747620</xdr:colOff>
      <xdr:row>3</xdr:row>
      <xdr:rowOff>8031</xdr:rowOff>
    </xdr:from>
    <xdr:to>
      <xdr:col>6</xdr:col>
      <xdr:colOff>1190999</xdr:colOff>
      <xdr:row>6</xdr:row>
      <xdr:rowOff>269875</xdr:rowOff>
    </xdr:to>
    <xdr:sp macro="" textlink="" fLocksText="0">
      <xdr:nvSpPr>
        <xdr:cNvPr id="4" name="AutoShape 2">
          <a:extLst>
            <a:ext uri="{FF2B5EF4-FFF2-40B4-BE49-F238E27FC236}">
              <a16:creationId xmlns:a16="http://schemas.microsoft.com/office/drawing/2014/main" id="{00000000-0008-0000-0200-000004000000}"/>
            </a:ext>
          </a:extLst>
        </xdr:cNvPr>
        <xdr:cNvSpPr>
          <a:spLocks noChangeArrowheads="1"/>
        </xdr:cNvSpPr>
      </xdr:nvSpPr>
      <xdr:spPr bwMode="auto">
        <a:xfrm>
          <a:off x="3105150" y="1152525"/>
          <a:ext cx="3924300" cy="1085850"/>
        </a:xfrm>
        <a:prstGeom prst="wedgeRoundRectCallout">
          <a:avLst>
            <a:gd name="adj1" fmla="val -26459"/>
            <a:gd name="adj2" fmla="val 42496"/>
            <a:gd name="adj3" fmla="val 16667"/>
          </a:avLst>
        </a:prstGeom>
        <a:solidFill>
          <a:srgbClr val="FFFFFF">
            <a:alpha val="80000"/>
          </a:srgbClr>
        </a:solidFill>
        <a:ln w="9525">
          <a:solidFill>
            <a:srgbClr val="000000"/>
          </a:solidFill>
          <a:miter lim="800000"/>
        </a:ln>
      </xdr:spPr>
      <xdr:txBody>
        <a:bodyPr vertOverflow="clip" wrap="square" lIns="27432" tIns="18288" rIns="0" bIns="18288" anchor="ctr" upright="1"/>
        <a:lstStyle/>
        <a:p>
          <a:pPr marL="0" marR="0" lvl="0" indent="0" algn="ctr" defTabSz="914400" rtl="0" eaLnBrk="1" fontAlgn="auto" latinLnBrk="0" hangingPunct="1">
            <a:lnSpc>
              <a:spcPts val="1800"/>
            </a:lnSpc>
            <a:spcBef>
              <a:spcPts val="0"/>
            </a:spcBef>
            <a:spcAft>
              <a:spcPts val="0"/>
            </a:spcAft>
            <a:buClrTx/>
            <a:buSzTx/>
            <a:buFontTx/>
            <a:buNone/>
            <a:defRPr sz="1000"/>
          </a:pPr>
          <a:r>
            <a:rPr lang="ja-JP" altLang="en-US" sz="1100" b="0" i="0" u="none" kern="0" spc="0" baseline="0">
              <a:ln>
                <a:noFill/>
              </a:ln>
              <a:solidFill>
                <a:srgbClr val="FF0000"/>
              </a:solidFill>
              <a:latin typeface="BIZ UDPゴシック" panose="020B0400000000000000" pitchFamily="50" charset="-128"/>
              <a:ea typeface="BIZ UDPゴシック" panose="020B0400000000000000" pitchFamily="50" charset="-128"/>
            </a:rPr>
            <a:t> </a:t>
          </a:r>
          <a:r>
            <a:rPr lang="ja-JP" altLang="en-US" sz="1200" b="0" i="0" u="none" kern="0" spc="0" baseline="0">
              <a:ln>
                <a:noFill/>
              </a:ln>
              <a:solidFill>
                <a:srgbClr val="FF0000"/>
              </a:solidFill>
              <a:latin typeface="BIZ UDPゴシック" panose="020B0400000000000000" pitchFamily="50" charset="-128"/>
              <a:ea typeface="BIZ UDPゴシック" panose="020B0400000000000000" pitchFamily="50" charset="-128"/>
            </a:rPr>
            <a:t>電気の使用量に関するお知らせ等を見て、請求金額及び使用量を入力してください。</a:t>
          </a:r>
          <a:endParaRPr lang="en-US" altLang="ja-JP" sz="1100" b="0" i="0" u="none" kern="0" spc="0" baseline="0">
            <a:ln>
              <a:noFill/>
            </a:ln>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5</xdr:col>
      <xdr:colOff>33618</xdr:colOff>
      <xdr:row>0</xdr:row>
      <xdr:rowOff>1</xdr:rowOff>
    </xdr:from>
    <xdr:to>
      <xdr:col>6</xdr:col>
      <xdr:colOff>960532</xdr:colOff>
      <xdr:row>0</xdr:row>
      <xdr:rowOff>526677</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4562475" y="0"/>
          <a:ext cx="2238375" cy="52387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ctr"/>
        <a:lstStyle/>
        <a:p>
          <a:pPr algn="ctr"/>
          <a:r>
            <a:rPr lang="ja-JP" altLang="en-US" sz="2000">
              <a:solidFill>
                <a:srgbClr val="FF0000"/>
              </a:solidFill>
              <a:latin typeface="UD デジタル 教科書体 NK-B" panose="02020700000000000000" pitchFamily="18" charset="-128"/>
              <a:ea typeface="UD デジタル 教科書体 NK-B" panose="02020700000000000000" pitchFamily="18" charset="-128"/>
            </a:rPr>
            <a:t>国分寺　太郎</a:t>
          </a:r>
        </a:p>
      </xdr:txBody>
    </xdr:sp>
    <xdr:clientData/>
  </xdr:twoCellAnchor>
  <xdr:twoCellAnchor>
    <xdr:from>
      <xdr:col>3</xdr:col>
      <xdr:colOff>768725</xdr:colOff>
      <xdr:row>7</xdr:row>
      <xdr:rowOff>11581</xdr:rowOff>
    </xdr:from>
    <xdr:to>
      <xdr:col>6</xdr:col>
      <xdr:colOff>1202579</xdr:colOff>
      <xdr:row>8</xdr:row>
      <xdr:rowOff>268942</xdr:rowOff>
    </xdr:to>
    <xdr:sp macro="" textlink="" fLocksText="0">
      <xdr:nvSpPr>
        <xdr:cNvPr id="6" name="AutoShape 2">
          <a:extLst>
            <a:ext uri="{FF2B5EF4-FFF2-40B4-BE49-F238E27FC236}">
              <a16:creationId xmlns:a16="http://schemas.microsoft.com/office/drawing/2014/main" id="{00000000-0008-0000-0200-000006000000}"/>
            </a:ext>
          </a:extLst>
        </xdr:cNvPr>
        <xdr:cNvSpPr>
          <a:spLocks noChangeArrowheads="1"/>
        </xdr:cNvSpPr>
      </xdr:nvSpPr>
      <xdr:spPr bwMode="auto">
        <a:xfrm>
          <a:off x="3133725" y="2257425"/>
          <a:ext cx="3905250" cy="533400"/>
        </a:xfrm>
        <a:prstGeom prst="wedgeRoundRectCallout">
          <a:avLst>
            <a:gd name="adj1" fmla="val -26459"/>
            <a:gd name="adj2" fmla="val 42496"/>
            <a:gd name="adj3" fmla="val 16667"/>
          </a:avLst>
        </a:prstGeom>
        <a:solidFill>
          <a:schemeClr val="bg1">
            <a:lumMod val="85000"/>
            <a:alpha val="80000"/>
          </a:schemeClr>
        </a:solidFill>
        <a:ln w="9525">
          <a:solidFill>
            <a:srgbClr val="000000"/>
          </a:solidFill>
          <a:miter lim="800000"/>
        </a:ln>
      </xdr:spPr>
      <xdr:txBody>
        <a:bodyPr vertOverflow="clip" wrap="square" lIns="27432" tIns="18288" rIns="0" bIns="18288" anchor="ctr" upright="1"/>
        <a:lstStyle/>
        <a:p>
          <a:pPr marL="0" marR="0" lvl="0" indent="0" algn="ctr" defTabSz="914400" rtl="0" eaLnBrk="1" fontAlgn="auto" latinLnBrk="0" hangingPunct="1">
            <a:lnSpc>
              <a:spcPts val="1800"/>
            </a:lnSpc>
            <a:spcBef>
              <a:spcPts val="0"/>
            </a:spcBef>
            <a:spcAft>
              <a:spcPts val="0"/>
            </a:spcAft>
            <a:buClrTx/>
            <a:buSzTx/>
            <a:buFontTx/>
            <a:buNone/>
          </a:pPr>
          <a:r>
            <a:rPr lang="ja-JP" altLang="en-US" sz="1100" b="0" i="0" u="none" kern="0" spc="0" baseline="0">
              <a:ln>
                <a:noFill/>
              </a:ln>
              <a:solidFill>
                <a:srgbClr val="FF0000"/>
              </a:solidFill>
              <a:latin typeface="BIZ UDPゴシック" panose="020B0400000000000000" pitchFamily="50" charset="-128"/>
              <a:ea typeface="BIZ UDPゴシック" panose="020B0400000000000000" pitchFamily="50" charset="-128"/>
            </a:rPr>
            <a:t>自動計算されます。</a:t>
          </a:r>
          <a:endParaRPr lang="en-US" altLang="ja-JP" sz="1100" b="0" i="0" u="none" kern="0" spc="0" baseline="0">
            <a:ln>
              <a:noFill/>
            </a:ln>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4</xdr:col>
      <xdr:colOff>8592</xdr:colOff>
      <xdr:row>8</xdr:row>
      <xdr:rowOff>264834</xdr:rowOff>
    </xdr:from>
    <xdr:to>
      <xdr:col>6</xdr:col>
      <xdr:colOff>1209302</xdr:colOff>
      <xdr:row>12</xdr:row>
      <xdr:rowOff>246530</xdr:rowOff>
    </xdr:to>
    <xdr:sp macro="" textlink="" fLocksText="0">
      <xdr:nvSpPr>
        <xdr:cNvPr id="7" name="AutoShape 2">
          <a:extLst>
            <a:ext uri="{FF2B5EF4-FFF2-40B4-BE49-F238E27FC236}">
              <a16:creationId xmlns:a16="http://schemas.microsoft.com/office/drawing/2014/main" id="{00000000-0008-0000-0200-000007000000}"/>
            </a:ext>
          </a:extLst>
        </xdr:cNvPr>
        <xdr:cNvSpPr>
          <a:spLocks noChangeArrowheads="1"/>
        </xdr:cNvSpPr>
      </xdr:nvSpPr>
      <xdr:spPr bwMode="auto">
        <a:xfrm>
          <a:off x="3219450" y="2790825"/>
          <a:ext cx="3829050" cy="1085850"/>
        </a:xfrm>
        <a:prstGeom prst="wedgeRoundRectCallout">
          <a:avLst>
            <a:gd name="adj1" fmla="val -26459"/>
            <a:gd name="adj2" fmla="val 42496"/>
            <a:gd name="adj3" fmla="val 16667"/>
          </a:avLst>
        </a:prstGeom>
        <a:solidFill>
          <a:srgbClr val="FFFFFF">
            <a:alpha val="80000"/>
          </a:srgbClr>
        </a:solidFill>
        <a:ln w="9525">
          <a:solidFill>
            <a:srgbClr val="000000"/>
          </a:solidFill>
          <a:miter lim="800000"/>
        </a:ln>
      </xdr:spPr>
      <xdr:txBody>
        <a:bodyPr vertOverflow="clip" wrap="square" lIns="27432" tIns="18288" rIns="0" bIns="18288" anchor="ctr" upright="1"/>
        <a:lstStyle/>
        <a:p>
          <a:pPr marL="0" marR="0" lvl="0" indent="0" algn="ctr" defTabSz="914400" rtl="0" eaLnBrk="1" fontAlgn="auto" latinLnBrk="0" hangingPunct="1">
            <a:lnSpc>
              <a:spcPts val="1800"/>
            </a:lnSpc>
            <a:spcBef>
              <a:spcPts val="0"/>
            </a:spcBef>
            <a:spcAft>
              <a:spcPts val="0"/>
            </a:spcAft>
            <a:buClrTx/>
            <a:buSzTx/>
            <a:buFontTx/>
            <a:buNone/>
          </a:pPr>
          <a:r>
            <a:rPr lang="ja-JP" altLang="en-US" sz="1100" b="0" i="0" u="none" kern="0" spc="0" baseline="0">
              <a:ln>
                <a:noFill/>
              </a:ln>
              <a:solidFill>
                <a:srgbClr val="FF0000"/>
              </a:solidFill>
              <a:latin typeface="BIZ UDPゴシック" panose="020B0400000000000000" pitchFamily="50" charset="-128"/>
              <a:ea typeface="BIZ UDPゴシック" panose="020B0400000000000000" pitchFamily="50" charset="-128"/>
            </a:rPr>
            <a:t> ガスの使用量に関するお知らせ等を見て、請求金額及び使用量を入力してください。</a:t>
          </a:r>
        </a:p>
      </xdr:txBody>
    </xdr:sp>
    <xdr:clientData/>
  </xdr:twoCellAnchor>
  <xdr:twoCellAnchor>
    <xdr:from>
      <xdr:col>3</xdr:col>
      <xdr:colOff>770593</xdr:colOff>
      <xdr:row>12</xdr:row>
      <xdr:rowOff>264834</xdr:rowOff>
    </xdr:from>
    <xdr:to>
      <xdr:col>6</xdr:col>
      <xdr:colOff>1191747</xdr:colOff>
      <xdr:row>20</xdr:row>
      <xdr:rowOff>257735</xdr:rowOff>
    </xdr:to>
    <xdr:sp macro="" textlink="" fLocksText="0">
      <xdr:nvSpPr>
        <xdr:cNvPr id="8" name="AutoShape 2">
          <a:extLst>
            <a:ext uri="{FF2B5EF4-FFF2-40B4-BE49-F238E27FC236}">
              <a16:creationId xmlns:a16="http://schemas.microsoft.com/office/drawing/2014/main" id="{00000000-0008-0000-0200-000008000000}"/>
            </a:ext>
          </a:extLst>
        </xdr:cNvPr>
        <xdr:cNvSpPr>
          <a:spLocks noChangeArrowheads="1"/>
        </xdr:cNvSpPr>
      </xdr:nvSpPr>
      <xdr:spPr bwMode="auto">
        <a:xfrm>
          <a:off x="3133725" y="3895725"/>
          <a:ext cx="3895725" cy="2200275"/>
        </a:xfrm>
        <a:prstGeom prst="wedgeRoundRectCallout">
          <a:avLst>
            <a:gd name="adj1" fmla="val -26459"/>
            <a:gd name="adj2" fmla="val 42496"/>
            <a:gd name="adj3" fmla="val 16667"/>
          </a:avLst>
        </a:prstGeom>
        <a:solidFill>
          <a:schemeClr val="bg1">
            <a:lumMod val="85000"/>
            <a:alpha val="80000"/>
          </a:schemeClr>
        </a:solidFill>
        <a:ln w="9525">
          <a:solidFill>
            <a:srgbClr val="000000"/>
          </a:solidFill>
          <a:miter lim="800000"/>
        </a:ln>
      </xdr:spPr>
      <xdr:txBody>
        <a:bodyPr vertOverflow="clip" wrap="square" lIns="27432" tIns="18288" rIns="0" bIns="18288" anchor="ctr" upright="1"/>
        <a:lstStyle/>
        <a:p>
          <a:pPr marL="0" marR="0" lvl="0" indent="0" algn="ctr" defTabSz="914400" rtl="0" eaLnBrk="1" fontAlgn="auto" latinLnBrk="0" hangingPunct="1">
            <a:lnSpc>
              <a:spcPts val="1800"/>
            </a:lnSpc>
            <a:spcBef>
              <a:spcPts val="0"/>
            </a:spcBef>
            <a:spcAft>
              <a:spcPts val="0"/>
            </a:spcAft>
            <a:buClrTx/>
            <a:buSzTx/>
            <a:buFontTx/>
            <a:buNone/>
          </a:pPr>
          <a:r>
            <a:rPr lang="ja-JP" altLang="en-US" sz="1100" b="0" i="0" u="none" kern="0" spc="0" baseline="0">
              <a:ln>
                <a:noFill/>
              </a:ln>
              <a:solidFill>
                <a:srgbClr val="FF0000"/>
              </a:solidFill>
              <a:latin typeface="BIZ UDPゴシック" panose="020B0400000000000000" pitchFamily="50" charset="-128"/>
              <a:ea typeface="BIZ UDPゴシック" panose="020B0400000000000000" pitchFamily="50" charset="-128"/>
            </a:rPr>
            <a:t>自動計算されます。</a:t>
          </a:r>
          <a:endParaRPr lang="en-US" altLang="ja-JP" sz="1100" b="0" i="0" u="none" kern="0" spc="0" baseline="0">
            <a:ln>
              <a:noFill/>
            </a:ln>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3</xdr:col>
      <xdr:colOff>767418</xdr:colOff>
      <xdr:row>20</xdr:row>
      <xdr:rowOff>276039</xdr:rowOff>
    </xdr:from>
    <xdr:to>
      <xdr:col>6</xdr:col>
      <xdr:colOff>1194922</xdr:colOff>
      <xdr:row>21</xdr:row>
      <xdr:rowOff>536575</xdr:rowOff>
    </xdr:to>
    <xdr:sp macro="" textlink="" fLocksText="0">
      <xdr:nvSpPr>
        <xdr:cNvPr id="9" name="AutoShape 2">
          <a:extLst>
            <a:ext uri="{FF2B5EF4-FFF2-40B4-BE49-F238E27FC236}">
              <a16:creationId xmlns:a16="http://schemas.microsoft.com/office/drawing/2014/main" id="{00000000-0008-0000-0200-000009000000}"/>
            </a:ext>
          </a:extLst>
        </xdr:cNvPr>
        <xdr:cNvSpPr>
          <a:spLocks noChangeArrowheads="1"/>
        </xdr:cNvSpPr>
      </xdr:nvSpPr>
      <xdr:spPr bwMode="auto">
        <a:xfrm>
          <a:off x="3133725" y="6115050"/>
          <a:ext cx="3895725" cy="533400"/>
        </a:xfrm>
        <a:prstGeom prst="wedgeRoundRectCallout">
          <a:avLst>
            <a:gd name="adj1" fmla="val -26459"/>
            <a:gd name="adj2" fmla="val 42496"/>
            <a:gd name="adj3" fmla="val 16667"/>
          </a:avLst>
        </a:prstGeom>
        <a:solidFill>
          <a:srgbClr val="FFFFFF">
            <a:alpha val="80000"/>
          </a:srgbClr>
        </a:solidFill>
        <a:ln w="9525">
          <a:solidFill>
            <a:srgbClr val="000000"/>
          </a:solidFill>
          <a:miter lim="800000"/>
        </a:ln>
      </xdr:spPr>
      <xdr:txBody>
        <a:bodyPr vertOverflow="clip" wrap="square" lIns="27432" tIns="18288" rIns="0" bIns="18288" anchor="ctr" upright="1"/>
        <a:lstStyle/>
        <a:p>
          <a:pPr marL="0" marR="0" lvl="0" indent="0" algn="ctr" defTabSz="914400" rtl="0" eaLnBrk="1" fontAlgn="auto" latinLnBrk="0" hangingPunct="1">
            <a:lnSpc>
              <a:spcPts val="1800"/>
            </a:lnSpc>
            <a:spcBef>
              <a:spcPts val="0"/>
            </a:spcBef>
            <a:spcAft>
              <a:spcPts val="0"/>
            </a:spcAft>
            <a:buClrTx/>
            <a:buSzTx/>
            <a:buFontTx/>
            <a:buNone/>
            <a:defRPr sz="1000"/>
          </a:pPr>
          <a:r>
            <a:rPr lang="ja-JP" altLang="en-US" sz="1100" b="0" i="0" u="none" kern="0" spc="0" baseline="0">
              <a:ln>
                <a:noFill/>
              </a:ln>
              <a:solidFill>
                <a:srgbClr val="FF0000"/>
              </a:solidFill>
              <a:latin typeface="BIZ UDPゴシック" panose="020B0400000000000000" pitchFamily="50" charset="-128"/>
              <a:ea typeface="BIZ UDPゴシック" panose="020B0400000000000000" pitchFamily="50" charset="-128"/>
            </a:rPr>
            <a:t>太陽光発電機器を設置している場合は</a:t>
          </a:r>
          <a:endParaRPr lang="en-US" altLang="ja-JP" sz="1100" b="0" i="0" u="none" kern="0" spc="0" baseline="0">
            <a:ln>
              <a:noFill/>
            </a:ln>
            <a:solidFill>
              <a:srgbClr val="FF0000"/>
            </a:solidFill>
            <a:latin typeface="BIZ UDPゴシック" panose="020B0400000000000000" pitchFamily="50" charset="-128"/>
            <a:ea typeface="BIZ UDPゴシック" panose="020B0400000000000000" pitchFamily="50" charset="-128"/>
          </a:endParaRPr>
        </a:p>
        <a:p>
          <a:pPr marL="0" marR="0" lvl="0" indent="0" algn="ctr" defTabSz="914400" rtl="0" eaLnBrk="1" fontAlgn="auto" latinLnBrk="0" hangingPunct="1">
            <a:lnSpc>
              <a:spcPts val="1800"/>
            </a:lnSpc>
            <a:spcBef>
              <a:spcPts val="0"/>
            </a:spcBef>
            <a:spcAft>
              <a:spcPts val="0"/>
            </a:spcAft>
            <a:buClrTx/>
            <a:buSzTx/>
            <a:buFontTx/>
            <a:buNone/>
            <a:defRPr sz="1000"/>
          </a:pPr>
          <a:r>
            <a:rPr lang="ja-JP" altLang="en-US" sz="1100" b="0" i="0" u="none" kern="0" spc="0" baseline="0">
              <a:ln>
                <a:noFill/>
              </a:ln>
              <a:solidFill>
                <a:srgbClr val="FF0000"/>
              </a:solidFill>
              <a:latin typeface="BIZ UDPゴシック" panose="020B0400000000000000" pitchFamily="50" charset="-128"/>
              <a:ea typeface="BIZ UDPゴシック" panose="020B0400000000000000" pitchFamily="50" charset="-128"/>
            </a:rPr>
            <a:t>この欄に入力してください。</a:t>
          </a:r>
          <a:endParaRPr lang="en-US" altLang="ja-JP" sz="1100" b="0" i="0" u="none" kern="0" spc="0" baseline="0">
            <a:ln>
              <a:noFill/>
            </a:ln>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4</xdr:col>
      <xdr:colOff>10461</xdr:colOff>
      <xdr:row>22</xdr:row>
      <xdr:rowOff>39409</xdr:rowOff>
    </xdr:from>
    <xdr:to>
      <xdr:col>10</xdr:col>
      <xdr:colOff>982943</xdr:colOff>
      <xdr:row>22</xdr:row>
      <xdr:rowOff>593912</xdr:rowOff>
    </xdr:to>
    <xdr:sp macro="" textlink="" fLocksText="0">
      <xdr:nvSpPr>
        <xdr:cNvPr id="11" name="AutoShape 2">
          <a:extLst>
            <a:ext uri="{FF2B5EF4-FFF2-40B4-BE49-F238E27FC236}">
              <a16:creationId xmlns:a16="http://schemas.microsoft.com/office/drawing/2014/main" id="{00000000-0008-0000-0200-00000B000000}"/>
            </a:ext>
          </a:extLst>
        </xdr:cNvPr>
        <xdr:cNvSpPr>
          <a:spLocks noChangeArrowheads="1"/>
        </xdr:cNvSpPr>
      </xdr:nvSpPr>
      <xdr:spPr bwMode="auto">
        <a:xfrm>
          <a:off x="3219450" y="6686550"/>
          <a:ext cx="7391400" cy="552450"/>
        </a:xfrm>
        <a:prstGeom prst="wedgeRoundRectCallout">
          <a:avLst>
            <a:gd name="adj1" fmla="val -26459"/>
            <a:gd name="adj2" fmla="val 42496"/>
            <a:gd name="adj3" fmla="val 16667"/>
          </a:avLst>
        </a:prstGeom>
        <a:solidFill>
          <a:srgbClr val="FFFFFF">
            <a:alpha val="80000"/>
          </a:srgbClr>
        </a:solidFill>
        <a:ln w="9525">
          <a:solidFill>
            <a:srgbClr val="000000"/>
          </a:solidFill>
          <a:miter lim="800000"/>
        </a:ln>
      </xdr:spPr>
      <xdr:txBody>
        <a:bodyPr vertOverflow="clip" wrap="square" lIns="27432" tIns="18288" rIns="0" bIns="18288" anchor="ctr" upright="1"/>
        <a:lstStyle/>
        <a:p>
          <a:pPr marL="0" marR="0" lvl="0" indent="0" algn="ctr" defTabSz="914400" rtl="0" eaLnBrk="1" fontAlgn="auto" latinLnBrk="0" hangingPunct="1">
            <a:lnSpc>
              <a:spcPts val="1800"/>
            </a:lnSpc>
            <a:spcBef>
              <a:spcPts val="0"/>
            </a:spcBef>
            <a:spcAft>
              <a:spcPts val="0"/>
            </a:spcAft>
            <a:buClrTx/>
            <a:buSzTx/>
            <a:buFontTx/>
            <a:buNone/>
          </a:pPr>
          <a:r>
            <a:rPr lang="ja-JP" altLang="en-US" sz="1100" b="0" i="0" u="none" kern="0" spc="0" baseline="0">
              <a:ln>
                <a:noFill/>
              </a:ln>
              <a:solidFill>
                <a:srgbClr val="FF0000"/>
              </a:solidFill>
              <a:latin typeface="BIZ UDPゴシック" panose="020B0400000000000000" pitchFamily="50" charset="-128"/>
              <a:ea typeface="BIZ UDPゴシック" panose="020B0400000000000000" pitchFamily="50" charset="-128"/>
            </a:rPr>
            <a:t>６か月間を振り返って、実施できた省エネの取組や次の期間に取り組む省エネのアイディアをご記入ください。</a:t>
          </a:r>
        </a:p>
      </xdr:txBody>
    </xdr:sp>
    <xdr:clientData/>
  </xdr:twoCellAnchor>
  <xdr:twoCellAnchor>
    <xdr:from>
      <xdr:col>7</xdr:col>
      <xdr:colOff>48935</xdr:colOff>
      <xdr:row>2</xdr:row>
      <xdr:rowOff>420410</xdr:rowOff>
    </xdr:from>
    <xdr:to>
      <xdr:col>11</xdr:col>
      <xdr:colOff>14381</xdr:colOff>
      <xdr:row>22</xdr:row>
      <xdr:rowOff>14382</xdr:rowOff>
    </xdr:to>
    <xdr:sp macro="" textlink="" fLocksText="0">
      <xdr:nvSpPr>
        <xdr:cNvPr id="12" name="AutoShape 2">
          <a:extLst>
            <a:ext uri="{FF2B5EF4-FFF2-40B4-BE49-F238E27FC236}">
              <a16:creationId xmlns:a16="http://schemas.microsoft.com/office/drawing/2014/main" id="{00000000-0008-0000-0200-00000C000000}"/>
            </a:ext>
          </a:extLst>
        </xdr:cNvPr>
        <xdr:cNvSpPr>
          <a:spLocks noChangeArrowheads="1"/>
        </xdr:cNvSpPr>
      </xdr:nvSpPr>
      <xdr:spPr bwMode="auto">
        <a:xfrm>
          <a:off x="7200900" y="1123950"/>
          <a:ext cx="3533775" cy="5543550"/>
        </a:xfrm>
        <a:prstGeom prst="wedgeRoundRectCallout">
          <a:avLst>
            <a:gd name="adj1" fmla="val -26459"/>
            <a:gd name="adj2" fmla="val 42496"/>
            <a:gd name="adj3" fmla="val 16667"/>
          </a:avLst>
        </a:prstGeom>
        <a:solidFill>
          <a:schemeClr val="bg1">
            <a:lumMod val="85000"/>
            <a:alpha val="80000"/>
          </a:schemeClr>
        </a:solidFill>
        <a:ln w="9525">
          <a:solidFill>
            <a:srgbClr val="000000"/>
          </a:solidFill>
          <a:miter lim="800000"/>
        </a:ln>
      </xdr:spPr>
      <xdr:txBody>
        <a:bodyPr vertOverflow="clip" wrap="square" lIns="27432" tIns="18288" rIns="0" bIns="18288" anchor="ctr" upright="1"/>
        <a:lstStyle/>
        <a:p>
          <a:pPr marL="0" marR="0" lvl="0" indent="0" algn="ctr" defTabSz="914400" rtl="0" eaLnBrk="1" fontAlgn="auto" latinLnBrk="0" hangingPunct="1">
            <a:lnSpc>
              <a:spcPts val="1800"/>
            </a:lnSpc>
            <a:spcBef>
              <a:spcPts val="0"/>
            </a:spcBef>
            <a:spcAft>
              <a:spcPts val="0"/>
            </a:spcAft>
            <a:buClrTx/>
            <a:buSzTx/>
            <a:buFontTx/>
            <a:buNone/>
          </a:pPr>
          <a:r>
            <a:rPr lang="ja-JP" altLang="en-US" sz="1100" b="0" i="0" u="none" kern="0" spc="0" baseline="0">
              <a:ln>
                <a:noFill/>
              </a:ln>
              <a:solidFill>
                <a:srgbClr val="FF0000"/>
              </a:solidFill>
              <a:latin typeface="BIZ UDPゴシック" panose="020B0400000000000000" pitchFamily="50" charset="-128"/>
              <a:ea typeface="BIZ UDPゴシック" panose="020B0400000000000000" pitchFamily="50" charset="-128"/>
            </a:rPr>
            <a:t>自動計算されます。</a:t>
          </a:r>
          <a:endParaRPr lang="en-US" altLang="ja-JP" sz="1100" b="0" i="0" u="none" kern="0" spc="0" baseline="0">
            <a:ln>
              <a:noFill/>
            </a:ln>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6BF57-70D5-45DF-93D9-C435F77D3641}">
  <dimension ref="A1:P24"/>
  <sheetViews>
    <sheetView tabSelected="1" view="pageBreakPreview" zoomScale="85" zoomScaleNormal="55" zoomScaleSheetLayoutView="85" zoomScalePageLayoutView="85" workbookViewId="0">
      <selection activeCell="A2" sqref="A2"/>
    </sheetView>
  </sheetViews>
  <sheetFormatPr defaultRowHeight="20.149999999999999" customHeight="1" x14ac:dyDescent="0.2"/>
  <cols>
    <col min="1" max="1" width="8.08984375" customWidth="1"/>
    <col min="2" max="2" width="10.6328125" customWidth="1"/>
    <col min="3" max="3" width="12.26953125" customWidth="1"/>
    <col min="4" max="4" width="11.08984375" customWidth="1"/>
    <col min="5" max="7" width="17.26953125" customWidth="1"/>
    <col min="8" max="8" width="15.6328125" style="106" customWidth="1"/>
    <col min="9" max="9" width="7.7265625" style="106" customWidth="1"/>
    <col min="10" max="10" width="9.08984375" style="106" customWidth="1"/>
    <col min="11" max="11" width="14.26953125" style="107" customWidth="1"/>
  </cols>
  <sheetData>
    <row r="1" spans="1:16" ht="45.5" customHeight="1" x14ac:dyDescent="0.4">
      <c r="E1" s="3" t="s">
        <v>0</v>
      </c>
      <c r="F1" s="3"/>
      <c r="G1" s="3"/>
      <c r="H1" s="15"/>
      <c r="I1" s="16" t="s">
        <v>1</v>
      </c>
      <c r="J1" s="2" t="s">
        <v>2</v>
      </c>
      <c r="K1" s="2"/>
    </row>
    <row r="2" spans="1:16" ht="11" customHeight="1" thickBot="1" x14ac:dyDescent="0.4">
      <c r="E2" s="17"/>
      <c r="F2" s="17"/>
      <c r="G2" s="17"/>
      <c r="H2" s="1"/>
      <c r="I2" s="1"/>
      <c r="J2" s="1"/>
      <c r="K2" s="18"/>
    </row>
    <row r="3" spans="1:16" ht="35.15" customHeight="1" thickBot="1" x14ac:dyDescent="0.4">
      <c r="A3" s="116" t="s">
        <v>3</v>
      </c>
      <c r="B3" s="117"/>
      <c r="C3" s="117"/>
      <c r="D3" s="118"/>
      <c r="E3" s="19" t="s">
        <v>4</v>
      </c>
      <c r="F3" s="20" t="s">
        <v>5</v>
      </c>
      <c r="G3" s="21" t="s">
        <v>4</v>
      </c>
      <c r="H3" s="22" t="s">
        <v>6</v>
      </c>
      <c r="I3" s="119" t="s">
        <v>7</v>
      </c>
      <c r="J3" s="120"/>
      <c r="K3" s="23" t="s">
        <v>8</v>
      </c>
      <c r="L3" s="24"/>
      <c r="M3" s="24"/>
      <c r="N3" s="24"/>
      <c r="O3" s="24"/>
      <c r="P3" s="24"/>
    </row>
    <row r="4" spans="1:16" ht="22" customHeight="1" x14ac:dyDescent="0.4">
      <c r="A4" s="14" t="s">
        <v>9</v>
      </c>
      <c r="B4" s="11" t="s">
        <v>10</v>
      </c>
      <c r="C4" s="11"/>
      <c r="D4" s="25" t="s">
        <v>11</v>
      </c>
      <c r="E4" s="26"/>
      <c r="F4" s="27"/>
      <c r="G4" s="28"/>
      <c r="H4" s="29">
        <f>SUM(E4:G4)</f>
        <v>0</v>
      </c>
      <c r="I4" s="10">
        <f>SUM(F4:H4)</f>
        <v>0</v>
      </c>
      <c r="J4" s="9"/>
      <c r="K4" s="6" t="str">
        <f>IFERROR(H5/H4*100-100,"")</f>
        <v/>
      </c>
    </row>
    <row r="5" spans="1:16" ht="22" customHeight="1" x14ac:dyDescent="0.2">
      <c r="A5" s="13"/>
      <c r="B5" s="4" t="s">
        <v>12</v>
      </c>
      <c r="C5" s="4"/>
      <c r="D5" s="30" t="s">
        <v>13</v>
      </c>
      <c r="E5" s="31"/>
      <c r="F5" s="32"/>
      <c r="G5" s="33"/>
      <c r="H5" s="34">
        <f t="shared" ref="H5:H22" si="0">SUM(E5:G5)</f>
        <v>0</v>
      </c>
      <c r="I5" s="8"/>
      <c r="J5" s="7"/>
      <c r="K5" s="5"/>
    </row>
    <row r="6" spans="1:16" ht="22" customHeight="1" x14ac:dyDescent="0.4">
      <c r="A6" s="13"/>
      <c r="B6" s="121" t="s">
        <v>14</v>
      </c>
      <c r="C6" s="122"/>
      <c r="D6" s="35" t="s">
        <v>11</v>
      </c>
      <c r="E6" s="36"/>
      <c r="F6" s="37"/>
      <c r="G6" s="38"/>
      <c r="H6" s="39">
        <f t="shared" si="0"/>
        <v>0</v>
      </c>
      <c r="I6" s="123">
        <f>SUM(F6:H6)</f>
        <v>0</v>
      </c>
      <c r="J6" s="124"/>
      <c r="K6" s="5" t="str">
        <f>IFERROR(H7/H6*100-100,"")</f>
        <v/>
      </c>
    </row>
    <row r="7" spans="1:16" ht="22" customHeight="1" x14ac:dyDescent="0.2">
      <c r="A7" s="13"/>
      <c r="B7" s="4" t="s">
        <v>15</v>
      </c>
      <c r="C7" s="4"/>
      <c r="D7" s="40" t="s">
        <v>13</v>
      </c>
      <c r="E7" s="41"/>
      <c r="F7" s="42"/>
      <c r="G7" s="43"/>
      <c r="H7" s="44">
        <f t="shared" si="0"/>
        <v>0</v>
      </c>
      <c r="I7" s="125"/>
      <c r="J7" s="126"/>
      <c r="K7" s="5"/>
    </row>
    <row r="8" spans="1:16" ht="22" customHeight="1" x14ac:dyDescent="0.45">
      <c r="A8" s="13"/>
      <c r="B8" s="45" t="s">
        <v>16</v>
      </c>
      <c r="C8" s="46" t="s">
        <v>17</v>
      </c>
      <c r="D8" s="47" t="s">
        <v>11</v>
      </c>
      <c r="E8" s="48">
        <f>E6*C9</f>
        <v>0</v>
      </c>
      <c r="F8" s="49">
        <f>F6*C9</f>
        <v>0</v>
      </c>
      <c r="G8" s="50">
        <f>G6*C9</f>
        <v>0</v>
      </c>
      <c r="H8" s="51">
        <f t="shared" si="0"/>
        <v>0</v>
      </c>
      <c r="I8" s="127">
        <f>SUM(F8:H8)</f>
        <v>0</v>
      </c>
      <c r="J8" s="128"/>
      <c r="K8" s="5" t="str">
        <f>IFERROR(H9/H8*100-100,"")</f>
        <v/>
      </c>
    </row>
    <row r="9" spans="1:16" ht="22" customHeight="1" thickBot="1" x14ac:dyDescent="0.25">
      <c r="A9" s="12"/>
      <c r="B9" s="52" t="s">
        <v>18</v>
      </c>
      <c r="C9" s="53">
        <v>0.436</v>
      </c>
      <c r="D9" s="54" t="s">
        <v>13</v>
      </c>
      <c r="E9" s="55">
        <f>E7*C9</f>
        <v>0</v>
      </c>
      <c r="F9" s="56">
        <f>F7*C9</f>
        <v>0</v>
      </c>
      <c r="G9" s="57">
        <f>G7*C9</f>
        <v>0</v>
      </c>
      <c r="H9" s="58">
        <f t="shared" si="0"/>
        <v>0</v>
      </c>
      <c r="I9" s="129"/>
      <c r="J9" s="130"/>
      <c r="K9" s="131"/>
    </row>
    <row r="10" spans="1:16" ht="22" customHeight="1" x14ac:dyDescent="0.4">
      <c r="A10" s="169" t="s">
        <v>19</v>
      </c>
      <c r="B10" s="172" t="s">
        <v>10</v>
      </c>
      <c r="C10" s="173"/>
      <c r="D10" s="59" t="s">
        <v>11</v>
      </c>
      <c r="E10" s="60"/>
      <c r="F10" s="61"/>
      <c r="G10" s="62"/>
      <c r="H10" s="29">
        <f t="shared" si="0"/>
        <v>0</v>
      </c>
      <c r="I10" s="10">
        <f>SUM(F10:H10)</f>
        <v>0</v>
      </c>
      <c r="J10" s="9"/>
      <c r="K10" s="6" t="str">
        <f>IFERROR(H11/H10*100-100,"")</f>
        <v/>
      </c>
    </row>
    <row r="11" spans="1:16" ht="22" customHeight="1" x14ac:dyDescent="0.2">
      <c r="A11" s="170"/>
      <c r="B11" s="174" t="s">
        <v>12</v>
      </c>
      <c r="C11" s="175"/>
      <c r="D11" s="63" t="s">
        <v>13</v>
      </c>
      <c r="E11" s="64"/>
      <c r="F11" s="65"/>
      <c r="G11" s="66"/>
      <c r="H11" s="34">
        <f t="shared" si="0"/>
        <v>0</v>
      </c>
      <c r="I11" s="8"/>
      <c r="J11" s="7"/>
      <c r="K11" s="5"/>
    </row>
    <row r="12" spans="1:16" ht="22" customHeight="1" x14ac:dyDescent="0.4">
      <c r="A12" s="170"/>
      <c r="B12" s="121" t="s">
        <v>14</v>
      </c>
      <c r="C12" s="122"/>
      <c r="D12" s="67" t="s">
        <v>11</v>
      </c>
      <c r="E12" s="68"/>
      <c r="F12" s="69"/>
      <c r="G12" s="70"/>
      <c r="H12" s="71">
        <f t="shared" si="0"/>
        <v>0</v>
      </c>
      <c r="I12" s="132">
        <f>SUM(F12:H12)</f>
        <v>0</v>
      </c>
      <c r="J12" s="133"/>
      <c r="K12" s="5" t="str">
        <f>IFERROR(H13/H12*100-100,"")</f>
        <v/>
      </c>
    </row>
    <row r="13" spans="1:16" ht="22" customHeight="1" x14ac:dyDescent="0.2">
      <c r="A13" s="170"/>
      <c r="B13" s="136" t="s">
        <v>20</v>
      </c>
      <c r="C13" s="137"/>
      <c r="D13" s="72" t="s">
        <v>13</v>
      </c>
      <c r="E13" s="73"/>
      <c r="F13" s="74"/>
      <c r="G13" s="75"/>
      <c r="H13" s="76">
        <f t="shared" si="0"/>
        <v>0</v>
      </c>
      <c r="I13" s="134"/>
      <c r="J13" s="135"/>
      <c r="K13" s="5"/>
    </row>
    <row r="14" spans="1:16" ht="22" customHeight="1" x14ac:dyDescent="0.45">
      <c r="A14" s="170"/>
      <c r="B14" s="45" t="s">
        <v>16</v>
      </c>
      <c r="C14" s="46" t="s">
        <v>17</v>
      </c>
      <c r="D14" s="77" t="s">
        <v>11</v>
      </c>
      <c r="E14" s="48">
        <f>E12*C15</f>
        <v>0</v>
      </c>
      <c r="F14" s="49">
        <f>F12*C15</f>
        <v>0</v>
      </c>
      <c r="G14" s="78">
        <f>G12*C15</f>
        <v>0</v>
      </c>
      <c r="H14" s="51">
        <f t="shared" si="0"/>
        <v>0</v>
      </c>
      <c r="I14" s="127">
        <f>SUM(F14:H14)</f>
        <v>0</v>
      </c>
      <c r="J14" s="128"/>
      <c r="K14" s="5" t="str">
        <f>IFERROR(H15/H14*100-100,"")</f>
        <v/>
      </c>
    </row>
    <row r="15" spans="1:16" ht="22" customHeight="1" thickBot="1" x14ac:dyDescent="0.25">
      <c r="A15" s="171"/>
      <c r="B15" s="52" t="s">
        <v>18</v>
      </c>
      <c r="C15" s="53">
        <v>2.2400000000000002</v>
      </c>
      <c r="D15" s="79" t="s">
        <v>13</v>
      </c>
      <c r="E15" s="55">
        <f>E13*C15</f>
        <v>0</v>
      </c>
      <c r="F15" s="56">
        <f>F13*C15</f>
        <v>0</v>
      </c>
      <c r="G15" s="80">
        <f>G13*C15</f>
        <v>0</v>
      </c>
      <c r="H15" s="58">
        <f>SUM(E15:G15)</f>
        <v>0</v>
      </c>
      <c r="I15" s="129"/>
      <c r="J15" s="130"/>
      <c r="K15" s="131"/>
    </row>
    <row r="16" spans="1:16" ht="22" customHeight="1" x14ac:dyDescent="0.2">
      <c r="A16" s="148" t="s">
        <v>21</v>
      </c>
      <c r="B16" s="149"/>
      <c r="C16" s="150"/>
      <c r="D16" s="59" t="s">
        <v>11</v>
      </c>
      <c r="E16" s="60">
        <f>E4+E10</f>
        <v>0</v>
      </c>
      <c r="F16" s="61">
        <f t="shared" ref="E16:G17" si="1">F4+F10</f>
        <v>0</v>
      </c>
      <c r="G16" s="62">
        <f>G4+G10</f>
        <v>0</v>
      </c>
      <c r="H16" s="29">
        <f t="shared" si="0"/>
        <v>0</v>
      </c>
      <c r="I16" s="10">
        <f>SUM(F16:H16)</f>
        <v>0</v>
      </c>
      <c r="J16" s="9"/>
      <c r="K16" s="159"/>
    </row>
    <row r="17" spans="1:11" ht="22" customHeight="1" x14ac:dyDescent="0.2">
      <c r="A17" s="151"/>
      <c r="B17" s="152"/>
      <c r="C17" s="153"/>
      <c r="D17" s="47" t="s">
        <v>13</v>
      </c>
      <c r="E17" s="81">
        <f t="shared" si="1"/>
        <v>0</v>
      </c>
      <c r="F17" s="82">
        <f t="shared" si="1"/>
        <v>0</v>
      </c>
      <c r="G17" s="83">
        <f>G5+G11</f>
        <v>0</v>
      </c>
      <c r="H17" s="84">
        <f t="shared" si="0"/>
        <v>0</v>
      </c>
      <c r="I17" s="155"/>
      <c r="J17" s="156"/>
      <c r="K17" s="160"/>
    </row>
    <row r="18" spans="1:11" ht="22" customHeight="1" thickBot="1" x14ac:dyDescent="0.25">
      <c r="A18" s="138"/>
      <c r="B18" s="139"/>
      <c r="C18" s="154"/>
      <c r="D18" s="85" t="s">
        <v>22</v>
      </c>
      <c r="E18" s="86">
        <f t="shared" ref="E18:G18" si="2">E17-E16</f>
        <v>0</v>
      </c>
      <c r="F18" s="87">
        <f t="shared" si="2"/>
        <v>0</v>
      </c>
      <c r="G18" s="88">
        <f>G17-G16</f>
        <v>0</v>
      </c>
      <c r="H18" s="34">
        <f t="shared" si="0"/>
        <v>0</v>
      </c>
      <c r="I18" s="157"/>
      <c r="J18" s="158"/>
      <c r="K18" s="161"/>
    </row>
    <row r="19" spans="1:11" ht="22" customHeight="1" x14ac:dyDescent="0.2">
      <c r="A19" s="148" t="s">
        <v>23</v>
      </c>
      <c r="B19" s="149"/>
      <c r="C19" s="150"/>
      <c r="D19" s="25" t="s">
        <v>11</v>
      </c>
      <c r="E19" s="89">
        <f t="shared" ref="E19:G20" si="3">E8+E14</f>
        <v>0</v>
      </c>
      <c r="F19" s="90">
        <f t="shared" si="3"/>
        <v>0</v>
      </c>
      <c r="G19" s="91">
        <f t="shared" si="3"/>
        <v>0</v>
      </c>
      <c r="H19" s="92">
        <f t="shared" si="0"/>
        <v>0</v>
      </c>
      <c r="I19" s="162">
        <f>SUM(F19:H19)</f>
        <v>0</v>
      </c>
      <c r="J19" s="163"/>
      <c r="K19" s="166"/>
    </row>
    <row r="20" spans="1:11" ht="22" customHeight="1" x14ac:dyDescent="0.2">
      <c r="A20" s="151"/>
      <c r="B20" s="152"/>
      <c r="C20" s="153"/>
      <c r="D20" s="93" t="s">
        <v>24</v>
      </c>
      <c r="E20" s="94">
        <f>E9+E15</f>
        <v>0</v>
      </c>
      <c r="F20" s="95">
        <f t="shared" si="3"/>
        <v>0</v>
      </c>
      <c r="G20" s="96">
        <f t="shared" si="3"/>
        <v>0</v>
      </c>
      <c r="H20" s="97">
        <f t="shared" si="0"/>
        <v>0</v>
      </c>
      <c r="I20" s="164"/>
      <c r="J20" s="165"/>
      <c r="K20" s="167"/>
    </row>
    <row r="21" spans="1:11" ht="22" customHeight="1" thickBot="1" x14ac:dyDescent="0.25">
      <c r="A21" s="138"/>
      <c r="B21" s="139"/>
      <c r="C21" s="154"/>
      <c r="D21" s="85" t="s">
        <v>22</v>
      </c>
      <c r="E21" s="98">
        <f t="shared" ref="E21:G21" si="4">E20-E19</f>
        <v>0</v>
      </c>
      <c r="F21" s="99">
        <f t="shared" si="4"/>
        <v>0</v>
      </c>
      <c r="G21" s="100">
        <f t="shared" si="4"/>
        <v>0</v>
      </c>
      <c r="H21" s="101">
        <f t="shared" si="0"/>
        <v>0</v>
      </c>
      <c r="I21" s="129"/>
      <c r="J21" s="130"/>
      <c r="K21" s="168"/>
    </row>
    <row r="22" spans="1:11" ht="42" customHeight="1" thickBot="1" x14ac:dyDescent="0.25">
      <c r="A22" s="138" t="s">
        <v>25</v>
      </c>
      <c r="B22" s="139"/>
      <c r="C22" s="139"/>
      <c r="D22" s="140"/>
      <c r="E22" s="102"/>
      <c r="F22" s="103"/>
      <c r="G22" s="104"/>
      <c r="H22" s="105">
        <f t="shared" si="0"/>
        <v>0</v>
      </c>
      <c r="I22" s="141"/>
      <c r="J22" s="142"/>
      <c r="K22" s="143"/>
    </row>
    <row r="23" spans="1:11" ht="49.5" customHeight="1" thickBot="1" x14ac:dyDescent="0.25">
      <c r="A23" s="144" t="s">
        <v>26</v>
      </c>
      <c r="B23" s="144"/>
      <c r="C23" s="144"/>
      <c r="D23" s="144"/>
      <c r="E23" s="145"/>
      <c r="F23" s="146"/>
      <c r="G23" s="146"/>
      <c r="H23" s="146"/>
      <c r="I23" s="146"/>
      <c r="J23" s="146"/>
      <c r="K23" s="147"/>
    </row>
    <row r="24" spans="1:11" ht="15.75" customHeight="1" x14ac:dyDescent="0.2">
      <c r="H24"/>
      <c r="I24"/>
    </row>
  </sheetData>
  <mergeCells count="37">
    <mergeCell ref="A22:D22"/>
    <mergeCell ref="I22:K22"/>
    <mergeCell ref="A23:D23"/>
    <mergeCell ref="E23:K23"/>
    <mergeCell ref="K14:K15"/>
    <mergeCell ref="A16:C18"/>
    <mergeCell ref="I16:J18"/>
    <mergeCell ref="K16:K18"/>
    <mergeCell ref="A19:C21"/>
    <mergeCell ref="I19:J21"/>
    <mergeCell ref="K19:K21"/>
    <mergeCell ref="A10:A15"/>
    <mergeCell ref="B10:C10"/>
    <mergeCell ref="I10:J11"/>
    <mergeCell ref="K10:K11"/>
    <mergeCell ref="B11:C11"/>
    <mergeCell ref="B12:C12"/>
    <mergeCell ref="I12:J13"/>
    <mergeCell ref="K12:K13"/>
    <mergeCell ref="B13:C13"/>
    <mergeCell ref="I14:J15"/>
    <mergeCell ref="E1:G1"/>
    <mergeCell ref="J1:K1"/>
    <mergeCell ref="H2:J2"/>
    <mergeCell ref="A3:D3"/>
    <mergeCell ref="I3:J3"/>
    <mergeCell ref="A4:A9"/>
    <mergeCell ref="B4:C4"/>
    <mergeCell ref="I4:J5"/>
    <mergeCell ref="K4:K5"/>
    <mergeCell ref="B5:C5"/>
    <mergeCell ref="B6:C6"/>
    <mergeCell ref="I6:J7"/>
    <mergeCell ref="K6:K7"/>
    <mergeCell ref="B7:C7"/>
    <mergeCell ref="I8:J9"/>
    <mergeCell ref="K8:K9"/>
  </mergeCells>
  <phoneticPr fontId="1"/>
  <printOptions horizontalCentered="1" verticalCentered="1"/>
  <pageMargins left="0.59055118110236204" right="0.59055118110236204" top="0.68967391304347803" bottom="0.35" header="0.4" footer="0.41"/>
  <pageSetup paperSize="9" scale="9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3CBA4-220B-4155-8904-2FC3FB45E730}">
  <dimension ref="A1:P24"/>
  <sheetViews>
    <sheetView view="pageBreakPreview" zoomScale="85" zoomScaleNormal="55" zoomScaleSheetLayoutView="85" zoomScalePageLayoutView="85" workbookViewId="0">
      <selection activeCell="A3" sqref="A3:D3"/>
    </sheetView>
  </sheetViews>
  <sheetFormatPr defaultRowHeight="20.149999999999999" customHeight="1" x14ac:dyDescent="0.2"/>
  <cols>
    <col min="1" max="1" width="8.08984375" customWidth="1"/>
    <col min="2" max="2" width="10.6328125" customWidth="1"/>
    <col min="3" max="3" width="12.26953125" customWidth="1"/>
    <col min="4" max="4" width="11.08984375" customWidth="1"/>
    <col min="5" max="7" width="17.26953125" customWidth="1"/>
    <col min="8" max="8" width="15.6328125" style="106" customWidth="1"/>
    <col min="9" max="9" width="7.7265625" style="106" customWidth="1"/>
    <col min="10" max="10" width="9.08984375" style="106" customWidth="1"/>
    <col min="11" max="11" width="14.26953125" style="107" customWidth="1"/>
  </cols>
  <sheetData>
    <row r="1" spans="1:16" ht="45.5" customHeight="1" x14ac:dyDescent="0.4">
      <c r="E1" s="3" t="s">
        <v>0</v>
      </c>
      <c r="F1" s="3"/>
      <c r="G1" s="3"/>
      <c r="H1" s="15"/>
      <c r="I1" s="16" t="s">
        <v>1</v>
      </c>
      <c r="J1" s="2" t="s">
        <v>27</v>
      </c>
      <c r="K1" s="2"/>
    </row>
    <row r="2" spans="1:16" ht="11" customHeight="1" thickBot="1" x14ac:dyDescent="0.4">
      <c r="E2" s="17"/>
      <c r="F2" s="17"/>
      <c r="G2" s="17"/>
      <c r="H2" s="1"/>
      <c r="I2" s="1"/>
      <c r="J2" s="1"/>
      <c r="K2" s="18"/>
    </row>
    <row r="3" spans="1:16" ht="35.15" customHeight="1" thickBot="1" x14ac:dyDescent="0.4">
      <c r="A3" s="116" t="s">
        <v>3</v>
      </c>
      <c r="B3" s="117"/>
      <c r="C3" s="117"/>
      <c r="D3" s="118"/>
      <c r="E3" s="19" t="s">
        <v>4</v>
      </c>
      <c r="F3" s="20" t="s">
        <v>5</v>
      </c>
      <c r="G3" s="21" t="s">
        <v>4</v>
      </c>
      <c r="H3" s="22" t="s">
        <v>6</v>
      </c>
      <c r="I3" s="119" t="s">
        <v>7</v>
      </c>
      <c r="J3" s="120"/>
      <c r="K3" s="23" t="s">
        <v>8</v>
      </c>
      <c r="L3" s="24"/>
      <c r="M3" s="24"/>
      <c r="N3" s="24"/>
      <c r="O3" s="24"/>
      <c r="P3" s="24"/>
    </row>
    <row r="4" spans="1:16" ht="22" customHeight="1" x14ac:dyDescent="0.4">
      <c r="A4" s="14" t="s">
        <v>9</v>
      </c>
      <c r="B4" s="11" t="s">
        <v>10</v>
      </c>
      <c r="C4" s="11"/>
      <c r="D4" s="25" t="s">
        <v>11</v>
      </c>
      <c r="E4" s="26"/>
      <c r="F4" s="27"/>
      <c r="G4" s="28"/>
      <c r="H4" s="29">
        <f>SUM(E4:G4)</f>
        <v>0</v>
      </c>
      <c r="I4" s="10">
        <f>SUM(F4:H4)</f>
        <v>0</v>
      </c>
      <c r="J4" s="9"/>
      <c r="K4" s="6" t="str">
        <f>IFERROR(H5/H4*100-100,"")</f>
        <v/>
      </c>
    </row>
    <row r="5" spans="1:16" ht="22" customHeight="1" x14ac:dyDescent="0.2">
      <c r="A5" s="13"/>
      <c r="B5" s="4" t="s">
        <v>12</v>
      </c>
      <c r="C5" s="4"/>
      <c r="D5" s="30" t="s">
        <v>13</v>
      </c>
      <c r="E5" s="31"/>
      <c r="F5" s="32"/>
      <c r="G5" s="33"/>
      <c r="H5" s="34">
        <f t="shared" ref="H5:H22" si="0">SUM(E5:G5)</f>
        <v>0</v>
      </c>
      <c r="I5" s="8"/>
      <c r="J5" s="7"/>
      <c r="K5" s="5"/>
    </row>
    <row r="6" spans="1:16" ht="22" customHeight="1" x14ac:dyDescent="0.4">
      <c r="A6" s="13"/>
      <c r="B6" s="121" t="s">
        <v>14</v>
      </c>
      <c r="C6" s="122"/>
      <c r="D6" s="35" t="s">
        <v>11</v>
      </c>
      <c r="E6" s="36"/>
      <c r="F6" s="37"/>
      <c r="G6" s="38"/>
      <c r="H6" s="39">
        <f t="shared" si="0"/>
        <v>0</v>
      </c>
      <c r="I6" s="123">
        <f>SUM(F6:H6)</f>
        <v>0</v>
      </c>
      <c r="J6" s="124"/>
      <c r="K6" s="5" t="str">
        <f>IFERROR(H7/H6*100-100,"")</f>
        <v/>
      </c>
    </row>
    <row r="7" spans="1:16" ht="22" customHeight="1" x14ac:dyDescent="0.2">
      <c r="A7" s="13"/>
      <c r="B7" s="4" t="s">
        <v>15</v>
      </c>
      <c r="C7" s="4"/>
      <c r="D7" s="40" t="s">
        <v>13</v>
      </c>
      <c r="E7" s="41"/>
      <c r="F7" s="42"/>
      <c r="G7" s="43"/>
      <c r="H7" s="44">
        <f t="shared" si="0"/>
        <v>0</v>
      </c>
      <c r="I7" s="125"/>
      <c r="J7" s="126"/>
      <c r="K7" s="5"/>
    </row>
    <row r="8" spans="1:16" ht="22" customHeight="1" x14ac:dyDescent="0.45">
      <c r="A8" s="13"/>
      <c r="B8" s="45" t="s">
        <v>16</v>
      </c>
      <c r="C8" s="46" t="s">
        <v>17</v>
      </c>
      <c r="D8" s="47" t="s">
        <v>11</v>
      </c>
      <c r="E8" s="48">
        <f>E6*C9</f>
        <v>0</v>
      </c>
      <c r="F8" s="49">
        <f>F6*C9</f>
        <v>0</v>
      </c>
      <c r="G8" s="50">
        <f>G6*C9</f>
        <v>0</v>
      </c>
      <c r="H8" s="51">
        <f t="shared" si="0"/>
        <v>0</v>
      </c>
      <c r="I8" s="127">
        <f>SUM(F8:H8)</f>
        <v>0</v>
      </c>
      <c r="J8" s="128"/>
      <c r="K8" s="5" t="str">
        <f>IFERROR(H9/H8*100-100,"")</f>
        <v/>
      </c>
    </row>
    <row r="9" spans="1:16" ht="22" customHeight="1" thickBot="1" x14ac:dyDescent="0.25">
      <c r="A9" s="12"/>
      <c r="B9" s="52" t="s">
        <v>18</v>
      </c>
      <c r="C9" s="53">
        <v>0.436</v>
      </c>
      <c r="D9" s="54" t="s">
        <v>13</v>
      </c>
      <c r="E9" s="55">
        <f>E7*C9</f>
        <v>0</v>
      </c>
      <c r="F9" s="56">
        <f>F7*C9</f>
        <v>0</v>
      </c>
      <c r="G9" s="57">
        <f>G7*C9</f>
        <v>0</v>
      </c>
      <c r="H9" s="58">
        <f t="shared" si="0"/>
        <v>0</v>
      </c>
      <c r="I9" s="129"/>
      <c r="J9" s="130"/>
      <c r="K9" s="131"/>
    </row>
    <row r="10" spans="1:16" ht="22" customHeight="1" x14ac:dyDescent="0.4">
      <c r="A10" s="169" t="s">
        <v>28</v>
      </c>
      <c r="B10" s="172" t="s">
        <v>10</v>
      </c>
      <c r="C10" s="173"/>
      <c r="D10" s="59" t="s">
        <v>11</v>
      </c>
      <c r="E10" s="60"/>
      <c r="F10" s="61"/>
      <c r="G10" s="62"/>
      <c r="H10" s="29">
        <f t="shared" si="0"/>
        <v>0</v>
      </c>
      <c r="I10" s="10">
        <f>SUM(F10:H10)</f>
        <v>0</v>
      </c>
      <c r="J10" s="9"/>
      <c r="K10" s="6" t="str">
        <f>IFERROR(H11/H10*100-100,"")</f>
        <v/>
      </c>
    </row>
    <row r="11" spans="1:16" ht="22" customHeight="1" x14ac:dyDescent="0.2">
      <c r="A11" s="170"/>
      <c r="B11" s="174" t="s">
        <v>12</v>
      </c>
      <c r="C11" s="175"/>
      <c r="D11" s="63" t="s">
        <v>13</v>
      </c>
      <c r="E11" s="64"/>
      <c r="F11" s="65"/>
      <c r="G11" s="66"/>
      <c r="H11" s="34">
        <f t="shared" si="0"/>
        <v>0</v>
      </c>
      <c r="I11" s="8"/>
      <c r="J11" s="7"/>
      <c r="K11" s="5"/>
    </row>
    <row r="12" spans="1:16" ht="22" customHeight="1" x14ac:dyDescent="0.4">
      <c r="A12" s="170"/>
      <c r="B12" s="121" t="s">
        <v>14</v>
      </c>
      <c r="C12" s="122"/>
      <c r="D12" s="67" t="s">
        <v>11</v>
      </c>
      <c r="E12" s="68"/>
      <c r="F12" s="69"/>
      <c r="G12" s="70"/>
      <c r="H12" s="71">
        <f t="shared" si="0"/>
        <v>0</v>
      </c>
      <c r="I12" s="132">
        <f>SUM(F12:H12)</f>
        <v>0</v>
      </c>
      <c r="J12" s="133"/>
      <c r="K12" s="5" t="str">
        <f>IFERROR(H13/H12*100-100,"")</f>
        <v/>
      </c>
    </row>
    <row r="13" spans="1:16" ht="22" customHeight="1" x14ac:dyDescent="0.2">
      <c r="A13" s="170"/>
      <c r="B13" s="136" t="s">
        <v>20</v>
      </c>
      <c r="C13" s="137"/>
      <c r="D13" s="72" t="s">
        <v>13</v>
      </c>
      <c r="E13" s="73"/>
      <c r="F13" s="74"/>
      <c r="G13" s="75"/>
      <c r="H13" s="76">
        <f t="shared" si="0"/>
        <v>0</v>
      </c>
      <c r="I13" s="134"/>
      <c r="J13" s="135"/>
      <c r="K13" s="5"/>
    </row>
    <row r="14" spans="1:16" ht="22" customHeight="1" x14ac:dyDescent="0.45">
      <c r="A14" s="170"/>
      <c r="B14" s="45" t="s">
        <v>16</v>
      </c>
      <c r="C14" s="46" t="s">
        <v>17</v>
      </c>
      <c r="D14" s="77" t="s">
        <v>11</v>
      </c>
      <c r="E14" s="48">
        <f>E12*C15</f>
        <v>0</v>
      </c>
      <c r="F14" s="49">
        <f>F12*C15</f>
        <v>0</v>
      </c>
      <c r="G14" s="78">
        <f>G12*C15</f>
        <v>0</v>
      </c>
      <c r="H14" s="51">
        <f t="shared" si="0"/>
        <v>0</v>
      </c>
      <c r="I14" s="127">
        <f>SUM(F14:H14)</f>
        <v>0</v>
      </c>
      <c r="J14" s="128"/>
      <c r="K14" s="5" t="str">
        <f>IFERROR(H15/H14*100-100,"")</f>
        <v/>
      </c>
    </row>
    <row r="15" spans="1:16" ht="22" customHeight="1" thickBot="1" x14ac:dyDescent="0.25">
      <c r="A15" s="171"/>
      <c r="B15" s="52" t="s">
        <v>18</v>
      </c>
      <c r="C15" s="53">
        <v>6.2</v>
      </c>
      <c r="D15" s="79" t="s">
        <v>13</v>
      </c>
      <c r="E15" s="55">
        <f>E13*C15</f>
        <v>0</v>
      </c>
      <c r="F15" s="56">
        <f>F13*C15</f>
        <v>0</v>
      </c>
      <c r="G15" s="80">
        <f>G13*C15</f>
        <v>0</v>
      </c>
      <c r="H15" s="58">
        <f t="shared" si="0"/>
        <v>0</v>
      </c>
      <c r="I15" s="129"/>
      <c r="J15" s="130"/>
      <c r="K15" s="131"/>
    </row>
    <row r="16" spans="1:16" ht="22" customHeight="1" x14ac:dyDescent="0.2">
      <c r="A16" s="148" t="s">
        <v>21</v>
      </c>
      <c r="B16" s="149"/>
      <c r="C16" s="150"/>
      <c r="D16" s="59" t="s">
        <v>11</v>
      </c>
      <c r="E16" s="60">
        <f>E4+E10</f>
        <v>0</v>
      </c>
      <c r="F16" s="61">
        <f t="shared" ref="E16:G17" si="1">F4+F10</f>
        <v>0</v>
      </c>
      <c r="G16" s="62">
        <f t="shared" si="1"/>
        <v>0</v>
      </c>
      <c r="H16" s="29">
        <f t="shared" si="0"/>
        <v>0</v>
      </c>
      <c r="I16" s="10">
        <f>SUM(F16:H16)</f>
        <v>0</v>
      </c>
      <c r="J16" s="9"/>
      <c r="K16" s="159" t="str">
        <f>IFERROR(H17/H16*100-100,"")</f>
        <v/>
      </c>
    </row>
    <row r="17" spans="1:11" ht="22" customHeight="1" x14ac:dyDescent="0.2">
      <c r="A17" s="151"/>
      <c r="B17" s="152"/>
      <c r="C17" s="153"/>
      <c r="D17" s="47" t="s">
        <v>13</v>
      </c>
      <c r="E17" s="81">
        <f t="shared" si="1"/>
        <v>0</v>
      </c>
      <c r="F17" s="82">
        <f t="shared" si="1"/>
        <v>0</v>
      </c>
      <c r="G17" s="83">
        <v>0</v>
      </c>
      <c r="H17" s="84">
        <f t="shared" si="0"/>
        <v>0</v>
      </c>
      <c r="I17" s="155"/>
      <c r="J17" s="156"/>
      <c r="K17" s="160"/>
    </row>
    <row r="18" spans="1:11" ht="22" customHeight="1" thickBot="1" x14ac:dyDescent="0.25">
      <c r="A18" s="138"/>
      <c r="B18" s="139"/>
      <c r="C18" s="154"/>
      <c r="D18" s="85" t="s">
        <v>22</v>
      </c>
      <c r="E18" s="86">
        <f t="shared" ref="E18:G18" si="2">E17-E16</f>
        <v>0</v>
      </c>
      <c r="F18" s="87">
        <f t="shared" si="2"/>
        <v>0</v>
      </c>
      <c r="G18" s="88">
        <f t="shared" si="2"/>
        <v>0</v>
      </c>
      <c r="H18" s="34">
        <f t="shared" si="0"/>
        <v>0</v>
      </c>
      <c r="I18" s="157"/>
      <c r="J18" s="158"/>
      <c r="K18" s="161"/>
    </row>
    <row r="19" spans="1:11" ht="22" customHeight="1" x14ac:dyDescent="0.2">
      <c r="A19" s="148" t="s">
        <v>23</v>
      </c>
      <c r="B19" s="149"/>
      <c r="C19" s="150"/>
      <c r="D19" s="25" t="s">
        <v>11</v>
      </c>
      <c r="E19" s="89">
        <f t="shared" ref="E19:G20" si="3">E8+E14</f>
        <v>0</v>
      </c>
      <c r="F19" s="90">
        <f t="shared" si="3"/>
        <v>0</v>
      </c>
      <c r="G19" s="91">
        <f t="shared" si="3"/>
        <v>0</v>
      </c>
      <c r="H19" s="92">
        <f t="shared" si="0"/>
        <v>0</v>
      </c>
      <c r="I19" s="162">
        <f>SUM(F19:H19)</f>
        <v>0</v>
      </c>
      <c r="J19" s="163"/>
      <c r="K19" s="159" t="str">
        <f>IFERROR(H20/H19*100-100,"")</f>
        <v/>
      </c>
    </row>
    <row r="20" spans="1:11" ht="22" customHeight="1" x14ac:dyDescent="0.2">
      <c r="A20" s="151"/>
      <c r="B20" s="152"/>
      <c r="C20" s="153"/>
      <c r="D20" s="93" t="s">
        <v>24</v>
      </c>
      <c r="E20" s="94">
        <f t="shared" si="3"/>
        <v>0</v>
      </c>
      <c r="F20" s="95">
        <f t="shared" si="3"/>
        <v>0</v>
      </c>
      <c r="G20" s="96">
        <f t="shared" si="3"/>
        <v>0</v>
      </c>
      <c r="H20" s="97">
        <f t="shared" si="0"/>
        <v>0</v>
      </c>
      <c r="I20" s="164"/>
      <c r="J20" s="165"/>
      <c r="K20" s="160"/>
    </row>
    <row r="21" spans="1:11" ht="22" customHeight="1" thickBot="1" x14ac:dyDescent="0.25">
      <c r="A21" s="138"/>
      <c r="B21" s="139"/>
      <c r="C21" s="154"/>
      <c r="D21" s="85" t="s">
        <v>22</v>
      </c>
      <c r="E21" s="98">
        <f t="shared" ref="E21:G21" si="4">E20-E19</f>
        <v>0</v>
      </c>
      <c r="F21" s="99">
        <f t="shared" si="4"/>
        <v>0</v>
      </c>
      <c r="G21" s="100">
        <f t="shared" si="4"/>
        <v>0</v>
      </c>
      <c r="H21" s="101">
        <f t="shared" si="0"/>
        <v>0</v>
      </c>
      <c r="I21" s="129"/>
      <c r="J21" s="130"/>
      <c r="K21" s="161"/>
    </row>
    <row r="22" spans="1:11" ht="42" customHeight="1" thickBot="1" x14ac:dyDescent="0.25">
      <c r="A22" s="138" t="s">
        <v>25</v>
      </c>
      <c r="B22" s="139"/>
      <c r="C22" s="139"/>
      <c r="D22" s="140"/>
      <c r="E22" s="102"/>
      <c r="F22" s="103"/>
      <c r="G22" s="104"/>
      <c r="H22" s="105">
        <f t="shared" si="0"/>
        <v>0</v>
      </c>
      <c r="I22" s="141"/>
      <c r="J22" s="142"/>
      <c r="K22" s="143"/>
    </row>
    <row r="23" spans="1:11" ht="49.5" customHeight="1" thickBot="1" x14ac:dyDescent="0.25">
      <c r="A23" s="144" t="s">
        <v>26</v>
      </c>
      <c r="B23" s="144"/>
      <c r="C23" s="144"/>
      <c r="D23" s="144"/>
      <c r="E23" s="145"/>
      <c r="F23" s="146"/>
      <c r="G23" s="146"/>
      <c r="H23" s="146"/>
      <c r="I23" s="146"/>
      <c r="J23" s="146"/>
      <c r="K23" s="147"/>
    </row>
    <row r="24" spans="1:11" ht="15.75" customHeight="1" x14ac:dyDescent="0.2">
      <c r="H24"/>
      <c r="I24"/>
    </row>
  </sheetData>
  <mergeCells count="37">
    <mergeCell ref="A22:D22"/>
    <mergeCell ref="I22:K22"/>
    <mergeCell ref="A23:D23"/>
    <mergeCell ref="E23:K23"/>
    <mergeCell ref="K14:K15"/>
    <mergeCell ref="A16:C18"/>
    <mergeCell ref="I16:J18"/>
    <mergeCell ref="K16:K18"/>
    <mergeCell ref="A19:C21"/>
    <mergeCell ref="I19:J21"/>
    <mergeCell ref="K19:K21"/>
    <mergeCell ref="A10:A15"/>
    <mergeCell ref="B10:C10"/>
    <mergeCell ref="I10:J11"/>
    <mergeCell ref="K10:K11"/>
    <mergeCell ref="B11:C11"/>
    <mergeCell ref="B12:C12"/>
    <mergeCell ref="I12:J13"/>
    <mergeCell ref="K12:K13"/>
    <mergeCell ref="B13:C13"/>
    <mergeCell ref="I14:J15"/>
    <mergeCell ref="E1:G1"/>
    <mergeCell ref="J1:K1"/>
    <mergeCell ref="H2:J2"/>
    <mergeCell ref="A3:D3"/>
    <mergeCell ref="I3:J3"/>
    <mergeCell ref="A4:A9"/>
    <mergeCell ref="B4:C4"/>
    <mergeCell ref="I4:J5"/>
    <mergeCell ref="K4:K5"/>
    <mergeCell ref="B5:C5"/>
    <mergeCell ref="B6:C6"/>
    <mergeCell ref="I6:J7"/>
    <mergeCell ref="K6:K7"/>
    <mergeCell ref="B7:C7"/>
    <mergeCell ref="I8:J9"/>
    <mergeCell ref="K8:K9"/>
  </mergeCells>
  <phoneticPr fontId="1"/>
  <printOptions horizontalCentered="1" verticalCentered="1"/>
  <pageMargins left="0.59055118110236204" right="0.59055118110236204" top="0.68967391304347803" bottom="0.35" header="0.4" footer="0.41"/>
  <pageSetup paperSize="9" scale="94"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38070-EE96-4B17-ACFB-58A0B6E349F2}">
  <dimension ref="A1:P24"/>
  <sheetViews>
    <sheetView view="pageBreakPreview" zoomScale="85" zoomScaleNormal="55" zoomScaleSheetLayoutView="85" zoomScalePageLayoutView="85" workbookViewId="0">
      <selection activeCell="F25" sqref="F25"/>
    </sheetView>
  </sheetViews>
  <sheetFormatPr defaultRowHeight="20.149999999999999" customHeight="1" x14ac:dyDescent="0.2"/>
  <cols>
    <col min="1" max="1" width="8.08984375" customWidth="1"/>
    <col min="2" max="2" width="10.6328125" customWidth="1"/>
    <col min="3" max="3" width="12.26953125" customWidth="1"/>
    <col min="4" max="4" width="11.08984375" customWidth="1"/>
    <col min="5" max="7" width="17.26953125" customWidth="1"/>
    <col min="8" max="8" width="15.6328125" style="106" customWidth="1"/>
    <col min="9" max="9" width="7.7265625" style="106" customWidth="1"/>
    <col min="10" max="10" width="9.08984375" style="106" customWidth="1"/>
    <col min="11" max="11" width="14.26953125" style="107" customWidth="1"/>
  </cols>
  <sheetData>
    <row r="1" spans="1:16" ht="45.5" customHeight="1" x14ac:dyDescent="0.4">
      <c r="E1" s="3" t="s">
        <v>0</v>
      </c>
      <c r="F1" s="3"/>
      <c r="G1" s="3"/>
      <c r="H1" s="15"/>
      <c r="I1" s="16" t="s">
        <v>29</v>
      </c>
      <c r="J1" s="2" t="s">
        <v>2</v>
      </c>
      <c r="K1" s="2"/>
    </row>
    <row r="2" spans="1:16" ht="11" customHeight="1" thickBot="1" x14ac:dyDescent="0.4">
      <c r="E2" s="17"/>
      <c r="F2" s="17"/>
      <c r="G2" s="17"/>
      <c r="H2" s="1"/>
      <c r="I2" s="1"/>
      <c r="J2" s="1"/>
      <c r="K2" s="18"/>
    </row>
    <row r="3" spans="1:16" ht="35.15" customHeight="1" thickBot="1" x14ac:dyDescent="0.4">
      <c r="A3" s="116" t="s">
        <v>3</v>
      </c>
      <c r="B3" s="117"/>
      <c r="C3" s="117"/>
      <c r="D3" s="118"/>
      <c r="E3" s="19" t="s">
        <v>30</v>
      </c>
      <c r="F3" s="20" t="s">
        <v>31</v>
      </c>
      <c r="G3" s="21" t="s">
        <v>32</v>
      </c>
      <c r="H3" s="22" t="s">
        <v>6</v>
      </c>
      <c r="I3" s="119" t="s">
        <v>7</v>
      </c>
      <c r="J3" s="120"/>
      <c r="K3" s="23" t="s">
        <v>8</v>
      </c>
      <c r="L3" s="24"/>
      <c r="M3" s="24"/>
      <c r="N3" s="24"/>
      <c r="O3" s="24"/>
      <c r="P3" s="24"/>
    </row>
    <row r="4" spans="1:16" ht="22" customHeight="1" x14ac:dyDescent="0.4">
      <c r="A4" s="14" t="s">
        <v>9</v>
      </c>
      <c r="B4" s="11" t="s">
        <v>10</v>
      </c>
      <c r="C4" s="11"/>
      <c r="D4" s="25" t="s">
        <v>11</v>
      </c>
      <c r="E4" s="26">
        <v>7000</v>
      </c>
      <c r="F4" s="27">
        <v>8000</v>
      </c>
      <c r="G4" s="28">
        <v>9000</v>
      </c>
      <c r="H4" s="29">
        <f>SUM(E4:G4)</f>
        <v>24000</v>
      </c>
      <c r="I4" s="10">
        <f>SUM(F4:H4)</f>
        <v>41000</v>
      </c>
      <c r="J4" s="9"/>
      <c r="K4" s="6">
        <f>IFERROR(H5/H4*100-100,"")</f>
        <v>-12.5</v>
      </c>
    </row>
    <row r="5" spans="1:16" ht="22" customHeight="1" x14ac:dyDescent="0.2">
      <c r="A5" s="13"/>
      <c r="B5" s="4" t="s">
        <v>12</v>
      </c>
      <c r="C5" s="4"/>
      <c r="D5" s="30" t="s">
        <v>13</v>
      </c>
      <c r="E5" s="31">
        <v>6000</v>
      </c>
      <c r="F5" s="32">
        <v>7000</v>
      </c>
      <c r="G5" s="33">
        <v>8000</v>
      </c>
      <c r="H5" s="34">
        <f t="shared" ref="H5:H22" si="0">SUM(E5:G5)</f>
        <v>21000</v>
      </c>
      <c r="I5" s="8"/>
      <c r="J5" s="7"/>
      <c r="K5" s="5"/>
    </row>
    <row r="6" spans="1:16" ht="22" customHeight="1" x14ac:dyDescent="0.4">
      <c r="A6" s="13"/>
      <c r="B6" s="121" t="s">
        <v>14</v>
      </c>
      <c r="C6" s="122"/>
      <c r="D6" s="35" t="s">
        <v>11</v>
      </c>
      <c r="E6" s="36">
        <v>180</v>
      </c>
      <c r="F6" s="37">
        <v>200</v>
      </c>
      <c r="G6" s="38">
        <v>220</v>
      </c>
      <c r="H6" s="39">
        <f t="shared" si="0"/>
        <v>600</v>
      </c>
      <c r="I6" s="123">
        <f>SUM(F6:H6)</f>
        <v>1020</v>
      </c>
      <c r="J6" s="124"/>
      <c r="K6" s="5">
        <f>IFERROR(H7/H6*100-100,"")</f>
        <v>-11.666666666666671</v>
      </c>
    </row>
    <row r="7" spans="1:16" ht="22" customHeight="1" x14ac:dyDescent="0.2">
      <c r="A7" s="13"/>
      <c r="B7" s="4" t="s">
        <v>15</v>
      </c>
      <c r="C7" s="4"/>
      <c r="D7" s="40" t="s">
        <v>13</v>
      </c>
      <c r="E7" s="41">
        <v>150</v>
      </c>
      <c r="F7" s="42">
        <v>180</v>
      </c>
      <c r="G7" s="43">
        <v>200</v>
      </c>
      <c r="H7" s="44">
        <f t="shared" si="0"/>
        <v>530</v>
      </c>
      <c r="I7" s="125"/>
      <c r="J7" s="126"/>
      <c r="K7" s="5"/>
    </row>
    <row r="8" spans="1:16" ht="22" customHeight="1" x14ac:dyDescent="0.45">
      <c r="A8" s="13"/>
      <c r="B8" s="45" t="s">
        <v>16</v>
      </c>
      <c r="C8" s="46" t="s">
        <v>17</v>
      </c>
      <c r="D8" s="47" t="s">
        <v>11</v>
      </c>
      <c r="E8" s="48">
        <f>E6*C9</f>
        <v>78.48</v>
      </c>
      <c r="F8" s="49">
        <f>F6*C9</f>
        <v>87.2</v>
      </c>
      <c r="G8" s="50">
        <f>G6*C9</f>
        <v>95.92</v>
      </c>
      <c r="H8" s="51">
        <f t="shared" si="0"/>
        <v>261.60000000000002</v>
      </c>
      <c r="I8" s="127">
        <f>SUM(F8:H8)</f>
        <v>444.72</v>
      </c>
      <c r="J8" s="128"/>
      <c r="K8" s="5">
        <f>IFERROR(H9/H8*100-100,"")</f>
        <v>-11.666666666666686</v>
      </c>
    </row>
    <row r="9" spans="1:16" ht="22" customHeight="1" thickBot="1" x14ac:dyDescent="0.25">
      <c r="A9" s="12"/>
      <c r="B9" s="52" t="s">
        <v>18</v>
      </c>
      <c r="C9" s="53">
        <v>0.436</v>
      </c>
      <c r="D9" s="54" t="s">
        <v>13</v>
      </c>
      <c r="E9" s="55">
        <f>E7*C9</f>
        <v>65.400000000000006</v>
      </c>
      <c r="F9" s="56">
        <f>F7*C9</f>
        <v>78.48</v>
      </c>
      <c r="G9" s="57">
        <f>G7*C9</f>
        <v>87.2</v>
      </c>
      <c r="H9" s="58">
        <f t="shared" si="0"/>
        <v>231.07999999999998</v>
      </c>
      <c r="I9" s="129"/>
      <c r="J9" s="130"/>
      <c r="K9" s="131"/>
    </row>
    <row r="10" spans="1:16" ht="22" customHeight="1" x14ac:dyDescent="0.4">
      <c r="A10" s="169" t="s">
        <v>19</v>
      </c>
      <c r="B10" s="172" t="s">
        <v>10</v>
      </c>
      <c r="C10" s="173"/>
      <c r="D10" s="59" t="s">
        <v>11</v>
      </c>
      <c r="E10" s="60">
        <v>4000</v>
      </c>
      <c r="F10" s="61">
        <v>6000</v>
      </c>
      <c r="G10" s="62">
        <v>8000</v>
      </c>
      <c r="H10" s="29">
        <f t="shared" si="0"/>
        <v>18000</v>
      </c>
      <c r="I10" s="10">
        <f>SUM(F10:H10)</f>
        <v>32000</v>
      </c>
      <c r="J10" s="9"/>
      <c r="K10" s="6">
        <f>IFERROR(H11/H10*100-100,"")</f>
        <v>-27.777777777777786</v>
      </c>
    </row>
    <row r="11" spans="1:16" ht="22" customHeight="1" x14ac:dyDescent="0.2">
      <c r="A11" s="170"/>
      <c r="B11" s="174" t="s">
        <v>12</v>
      </c>
      <c r="C11" s="175"/>
      <c r="D11" s="63" t="s">
        <v>13</v>
      </c>
      <c r="E11" s="64">
        <v>3000</v>
      </c>
      <c r="F11" s="65">
        <v>4000</v>
      </c>
      <c r="G11" s="66">
        <v>6000</v>
      </c>
      <c r="H11" s="34">
        <f t="shared" si="0"/>
        <v>13000</v>
      </c>
      <c r="I11" s="8"/>
      <c r="J11" s="7"/>
      <c r="K11" s="5"/>
    </row>
    <row r="12" spans="1:16" ht="22" customHeight="1" x14ac:dyDescent="0.4">
      <c r="A12" s="170"/>
      <c r="B12" s="121" t="s">
        <v>14</v>
      </c>
      <c r="C12" s="122"/>
      <c r="D12" s="67" t="s">
        <v>11</v>
      </c>
      <c r="E12" s="68">
        <v>20</v>
      </c>
      <c r="F12" s="69">
        <v>30</v>
      </c>
      <c r="G12" s="70">
        <v>40</v>
      </c>
      <c r="H12" s="71">
        <f t="shared" si="0"/>
        <v>90</v>
      </c>
      <c r="I12" s="132">
        <f>SUM(F12:H12)</f>
        <v>160</v>
      </c>
      <c r="J12" s="133"/>
      <c r="K12" s="5">
        <f>IFERROR(H13/H12*100-100,"")</f>
        <v>-27.777777777777786</v>
      </c>
    </row>
    <row r="13" spans="1:16" ht="22" customHeight="1" x14ac:dyDescent="0.2">
      <c r="A13" s="170"/>
      <c r="B13" s="136" t="s">
        <v>20</v>
      </c>
      <c r="C13" s="137"/>
      <c r="D13" s="72" t="s">
        <v>13</v>
      </c>
      <c r="E13" s="73">
        <v>15</v>
      </c>
      <c r="F13" s="74">
        <v>20</v>
      </c>
      <c r="G13" s="75">
        <v>30</v>
      </c>
      <c r="H13" s="76">
        <f t="shared" si="0"/>
        <v>65</v>
      </c>
      <c r="I13" s="134"/>
      <c r="J13" s="135"/>
      <c r="K13" s="5"/>
    </row>
    <row r="14" spans="1:16" ht="22" customHeight="1" x14ac:dyDescent="0.45">
      <c r="A14" s="170"/>
      <c r="B14" s="45" t="s">
        <v>16</v>
      </c>
      <c r="C14" s="46" t="s">
        <v>17</v>
      </c>
      <c r="D14" s="77" t="s">
        <v>11</v>
      </c>
      <c r="E14" s="48">
        <f>E12*C15</f>
        <v>44.800000000000004</v>
      </c>
      <c r="F14" s="49">
        <f>F12*C15</f>
        <v>67.2</v>
      </c>
      <c r="G14" s="78">
        <f>G12*C15</f>
        <v>89.600000000000009</v>
      </c>
      <c r="H14" s="51">
        <f t="shared" si="0"/>
        <v>201.60000000000002</v>
      </c>
      <c r="I14" s="127">
        <f>SUM(F14:H14)</f>
        <v>358.40000000000003</v>
      </c>
      <c r="J14" s="128"/>
      <c r="K14" s="5">
        <f>IFERROR(H15/H14*100-100,"")</f>
        <v>-27.777777777777786</v>
      </c>
    </row>
    <row r="15" spans="1:16" ht="22" customHeight="1" thickBot="1" x14ac:dyDescent="0.25">
      <c r="A15" s="171"/>
      <c r="B15" s="52" t="s">
        <v>18</v>
      </c>
      <c r="C15" s="53">
        <v>2.2400000000000002</v>
      </c>
      <c r="D15" s="79" t="s">
        <v>13</v>
      </c>
      <c r="E15" s="55">
        <f>E13*C15</f>
        <v>33.6</v>
      </c>
      <c r="F15" s="56">
        <f>F13*C15</f>
        <v>44.800000000000004</v>
      </c>
      <c r="G15" s="80">
        <f>G13*C15</f>
        <v>67.2</v>
      </c>
      <c r="H15" s="58">
        <f t="shared" si="0"/>
        <v>145.60000000000002</v>
      </c>
      <c r="I15" s="129"/>
      <c r="J15" s="130"/>
      <c r="K15" s="131"/>
    </row>
    <row r="16" spans="1:16" ht="22" customHeight="1" x14ac:dyDescent="0.2">
      <c r="A16" s="148" t="s">
        <v>21</v>
      </c>
      <c r="B16" s="149"/>
      <c r="C16" s="150"/>
      <c r="D16" s="59" t="s">
        <v>11</v>
      </c>
      <c r="E16" s="60">
        <f>E4+E10</f>
        <v>11000</v>
      </c>
      <c r="F16" s="61">
        <f t="shared" ref="E16:G17" si="1">F4+F10</f>
        <v>14000</v>
      </c>
      <c r="G16" s="62">
        <f t="shared" si="1"/>
        <v>17000</v>
      </c>
      <c r="H16" s="29">
        <f t="shared" si="0"/>
        <v>42000</v>
      </c>
      <c r="I16" s="10">
        <f>SUM(F16:H16)</f>
        <v>73000</v>
      </c>
      <c r="J16" s="9"/>
      <c r="K16" s="159">
        <f>IFERROR(H17/H16*100-100,"")</f>
        <v>-52.380952380952387</v>
      </c>
    </row>
    <row r="17" spans="1:11" ht="22" customHeight="1" x14ac:dyDescent="0.2">
      <c r="A17" s="151"/>
      <c r="B17" s="152"/>
      <c r="C17" s="153"/>
      <c r="D17" s="47" t="s">
        <v>13</v>
      </c>
      <c r="E17" s="81">
        <f t="shared" si="1"/>
        <v>9000</v>
      </c>
      <c r="F17" s="82">
        <f t="shared" si="1"/>
        <v>11000</v>
      </c>
      <c r="G17" s="83">
        <v>0</v>
      </c>
      <c r="H17" s="84">
        <f t="shared" si="0"/>
        <v>20000</v>
      </c>
      <c r="I17" s="155"/>
      <c r="J17" s="156"/>
      <c r="K17" s="160"/>
    </row>
    <row r="18" spans="1:11" ht="22" customHeight="1" thickBot="1" x14ac:dyDescent="0.25">
      <c r="A18" s="138"/>
      <c r="B18" s="139"/>
      <c r="C18" s="154"/>
      <c r="D18" s="85" t="s">
        <v>22</v>
      </c>
      <c r="E18" s="86">
        <f t="shared" ref="E18:G18" si="2">E17-E16</f>
        <v>-2000</v>
      </c>
      <c r="F18" s="87">
        <f t="shared" si="2"/>
        <v>-3000</v>
      </c>
      <c r="G18" s="88">
        <f t="shared" si="2"/>
        <v>-17000</v>
      </c>
      <c r="H18" s="34">
        <f t="shared" si="0"/>
        <v>-22000</v>
      </c>
      <c r="I18" s="157"/>
      <c r="J18" s="158"/>
      <c r="K18" s="161"/>
    </row>
    <row r="19" spans="1:11" ht="22" customHeight="1" x14ac:dyDescent="0.2">
      <c r="A19" s="148" t="s">
        <v>23</v>
      </c>
      <c r="B19" s="149"/>
      <c r="C19" s="150"/>
      <c r="D19" s="25" t="s">
        <v>11</v>
      </c>
      <c r="E19" s="89">
        <f t="shared" ref="E19:G20" si="3">E8+E14</f>
        <v>123.28</v>
      </c>
      <c r="F19" s="90">
        <f t="shared" si="3"/>
        <v>154.4</v>
      </c>
      <c r="G19" s="91">
        <f t="shared" si="3"/>
        <v>185.52</v>
      </c>
      <c r="H19" s="92">
        <f t="shared" si="0"/>
        <v>463.20000000000005</v>
      </c>
      <c r="I19" s="162">
        <f>SUM(F19:H19)</f>
        <v>803.12000000000012</v>
      </c>
      <c r="J19" s="163"/>
      <c r="K19" s="159">
        <f>IFERROR(H20/H19*100-100,"")</f>
        <v>-18.678756476683944</v>
      </c>
    </row>
    <row r="20" spans="1:11" ht="22" customHeight="1" x14ac:dyDescent="0.2">
      <c r="A20" s="151"/>
      <c r="B20" s="152"/>
      <c r="C20" s="153"/>
      <c r="D20" s="93" t="s">
        <v>24</v>
      </c>
      <c r="E20" s="94">
        <f t="shared" si="3"/>
        <v>99</v>
      </c>
      <c r="F20" s="95">
        <f t="shared" si="3"/>
        <v>123.28</v>
      </c>
      <c r="G20" s="96">
        <f t="shared" si="3"/>
        <v>154.4</v>
      </c>
      <c r="H20" s="97">
        <f t="shared" si="0"/>
        <v>376.68</v>
      </c>
      <c r="I20" s="164"/>
      <c r="J20" s="165"/>
      <c r="K20" s="160"/>
    </row>
    <row r="21" spans="1:11" ht="22" customHeight="1" thickBot="1" x14ac:dyDescent="0.25">
      <c r="A21" s="138"/>
      <c r="B21" s="139"/>
      <c r="C21" s="154"/>
      <c r="D21" s="85" t="s">
        <v>22</v>
      </c>
      <c r="E21" s="98">
        <f t="shared" ref="E21:G21" si="4">E20-E19</f>
        <v>-24.28</v>
      </c>
      <c r="F21" s="99">
        <f t="shared" si="4"/>
        <v>-31.120000000000005</v>
      </c>
      <c r="G21" s="100">
        <f t="shared" si="4"/>
        <v>-31.120000000000005</v>
      </c>
      <c r="H21" s="101">
        <f t="shared" si="0"/>
        <v>-86.52000000000001</v>
      </c>
      <c r="I21" s="129"/>
      <c r="J21" s="130"/>
      <c r="K21" s="161"/>
    </row>
    <row r="22" spans="1:11" ht="42" customHeight="1" thickBot="1" x14ac:dyDescent="0.25">
      <c r="A22" s="138" t="s">
        <v>25</v>
      </c>
      <c r="B22" s="139"/>
      <c r="C22" s="139"/>
      <c r="D22" s="140"/>
      <c r="E22" s="102"/>
      <c r="F22" s="103"/>
      <c r="G22" s="104"/>
      <c r="H22" s="105">
        <f t="shared" si="0"/>
        <v>0</v>
      </c>
      <c r="I22" s="141"/>
      <c r="J22" s="142"/>
      <c r="K22" s="143"/>
    </row>
    <row r="23" spans="1:11" ht="49.5" customHeight="1" thickBot="1" x14ac:dyDescent="0.25">
      <c r="A23" s="144" t="s">
        <v>26</v>
      </c>
      <c r="B23" s="144"/>
      <c r="C23" s="144"/>
      <c r="D23" s="144"/>
      <c r="E23" s="145"/>
      <c r="F23" s="146"/>
      <c r="G23" s="146"/>
      <c r="H23" s="146"/>
      <c r="I23" s="146"/>
      <c r="J23" s="146"/>
      <c r="K23" s="147"/>
    </row>
    <row r="24" spans="1:11" ht="15.75" customHeight="1" x14ac:dyDescent="0.2">
      <c r="H24"/>
      <c r="I24"/>
    </row>
  </sheetData>
  <mergeCells count="37">
    <mergeCell ref="A22:D22"/>
    <mergeCell ref="I22:K22"/>
    <mergeCell ref="A23:D23"/>
    <mergeCell ref="E23:K23"/>
    <mergeCell ref="K14:K15"/>
    <mergeCell ref="A16:C18"/>
    <mergeCell ref="I16:J18"/>
    <mergeCell ref="K16:K18"/>
    <mergeCell ref="A19:C21"/>
    <mergeCell ref="I19:J21"/>
    <mergeCell ref="K19:K21"/>
    <mergeCell ref="A10:A15"/>
    <mergeCell ref="B10:C10"/>
    <mergeCell ref="I10:J11"/>
    <mergeCell ref="K10:K11"/>
    <mergeCell ref="B11:C11"/>
    <mergeCell ref="B12:C12"/>
    <mergeCell ref="I12:J13"/>
    <mergeCell ref="K12:K13"/>
    <mergeCell ref="B13:C13"/>
    <mergeCell ref="I14:J15"/>
    <mergeCell ref="E1:G1"/>
    <mergeCell ref="J1:K1"/>
    <mergeCell ref="H2:J2"/>
    <mergeCell ref="A3:D3"/>
    <mergeCell ref="I3:J3"/>
    <mergeCell ref="A4:A9"/>
    <mergeCell ref="B4:C4"/>
    <mergeCell ref="I4:J5"/>
    <mergeCell ref="K4:K5"/>
    <mergeCell ref="B5:C5"/>
    <mergeCell ref="B6:C6"/>
    <mergeCell ref="I6:J7"/>
    <mergeCell ref="K6:K7"/>
    <mergeCell ref="B7:C7"/>
    <mergeCell ref="I8:J9"/>
    <mergeCell ref="K8:K9"/>
  </mergeCells>
  <phoneticPr fontId="1"/>
  <printOptions horizontalCentered="1" verticalCentered="1"/>
  <pageMargins left="0.59055118110236204" right="0.59055118110236204" top="0.68967391304347803" bottom="0.35" header="0.4" footer="0.41"/>
  <pageSetup paperSize="9" scale="94"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28F1B-5E0D-4E85-AFA2-AE6A8CE731B5}">
  <dimension ref="A1:B4"/>
  <sheetViews>
    <sheetView workbookViewId="0">
      <selection activeCell="B4" sqref="A1:B4"/>
    </sheetView>
  </sheetViews>
  <sheetFormatPr defaultColWidth="9" defaultRowHeight="13" x14ac:dyDescent="0.2"/>
  <cols>
    <col min="1" max="1" width="16.36328125" style="24" customWidth="1"/>
    <col min="2" max="2" width="66.90625" style="108" customWidth="1"/>
    <col min="3" max="16384" width="9" style="24"/>
  </cols>
  <sheetData>
    <row r="1" spans="1:2" ht="29.25" customHeight="1" thickBot="1" x14ac:dyDescent="0.25">
      <c r="A1" s="109"/>
      <c r="B1" s="110" t="s">
        <v>34</v>
      </c>
    </row>
    <row r="2" spans="1:2" ht="80.150000000000006" customHeight="1" thickTop="1" x14ac:dyDescent="0.2">
      <c r="A2" s="111" t="s">
        <v>33</v>
      </c>
      <c r="B2" s="112"/>
    </row>
    <row r="3" spans="1:2" ht="80.150000000000006" customHeight="1" x14ac:dyDescent="0.2">
      <c r="A3" s="113" t="s">
        <v>33</v>
      </c>
      <c r="B3" s="114"/>
    </row>
    <row r="4" spans="1:2" ht="80.150000000000006" customHeight="1" thickBot="1" x14ac:dyDescent="0.25">
      <c r="A4" s="115" t="s">
        <v>33</v>
      </c>
      <c r="B4" s="114"/>
    </row>
  </sheetData>
  <phoneticPr fontId="1"/>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【都市ガス用】記入用紙</vt:lpstr>
      <vt:lpstr>【LPガス用】記入用紙</vt:lpstr>
      <vt:lpstr>記入用紙 (記入例)</vt:lpstr>
      <vt:lpstr>コメント</vt:lpstr>
      <vt:lpstr>【LPガス用】記入用紙!Print_Area</vt:lpstr>
      <vt:lpstr>【都市ガス用】記入用紙!Print_Area</vt:lpstr>
      <vt:lpstr>'記入用紙 (記入例)'!Print_Area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国分寺市</dc:creator>
  <cp:keywords/>
  <dc:description/>
  <cp:lastModifiedBy>国分寺市</cp:lastModifiedBy>
  <dcterms:created xsi:type="dcterms:W3CDTF">2025-04-16T09:45:22Z</dcterms:created>
  <dcterms:modified xsi:type="dcterms:W3CDTF">2025-09-08T04:18:11Z</dcterms:modified>
  <cp:category/>
</cp:coreProperties>
</file>